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<sst xmlns="http://schemas.openxmlformats.org/spreadsheetml/2006/main" count="45" uniqueCount="45">
  <si>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</si>
  <si>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NKF010</t>
  </si>
  <si>
    <t xml:space="preserve">m²</t>
  </si>
  <si>
    <t xml:space="preserve">Aislamiento térmico en cámaras de aire de cerramiento de doble hoja de fábrica, por insuflación, desde el interior, de nódulos de lana mineral.</t>
  </si>
  <si>
    <r>
      <rPr>
        <sz val="8.25"/>
        <color rgb="FF000000"/>
        <rFont val="Arial"/>
        <family val="2"/>
      </rPr>
      <t xml:space="preserve">Aislamiento térmico en cerramientos de doble hoja de fábrica, rellenando el interior de la cámara de aire de 40 mm de espesor medio, por insuflación, desde el interior, de nódulos de lana de roca, Rockin S "ROCKWOOL", densidad 70 kg/m³ y conductividad térmica 0,037 W/(mK).</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</si>
  <si>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</si>
  <si>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</si>
  <si>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</si>
  <si>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</si>
  <si>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</si>
  <si>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</si>
  <si>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</si>
  <si>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mt16lrw011i</t>
  </si>
  <si>
    <t xml:space="preserve">kg</t>
  </si>
  <si>
    <t xml:space="preserve">Nódulos de lana de roca, Rockin S "ROCKWOOL", densidad 70 kg/m³ y conductividad térmica 0,037 W/(mK), Euroclase A1 de reacción al fuego según UNE-EN 13501-1, capacidad de absorción de agua a corto plazo &lt;=1 kg/m², calor específico 840 J/kgK y factor de resistencia a la difusión del vapor de agua 1; para relleno de cámaras por insuflación o por soplado.</t>
  </si>
  <si>
    <t xml:space="preserve">mt28mop190b</t>
  </si>
  <si>
    <t xml:space="preserve">kg</t>
  </si>
  <si>
    <t xml:space="preserve">Mortero de cemento, tipo GP CSIII W2, según UNE-EN 998-1, para uso en exteriores, color gris, compuesto por cemento de alta resistencia, áridos seleccionados y otros aditivos, suministrado en sacos.</t>
  </si>
  <si>
    <t xml:space="preserve">Subtotal materiales:</t>
  </si>
  <si>
    <t xml:space="preserve">Equipo y maquinaria</t>
  </si>
  <si>
    <t xml:space="preserve">mq08mpa010</t>
  </si>
  <si>
    <t xml:space="preserve">h</t>
  </si>
  <si>
    <t xml:space="preserve">Maquinaria para insuflación de aislamiento en cámaras de aire.</t>
  </si>
  <si>
    <t xml:space="preserve">Subtotal equipo y maquinaria:</t>
  </si>
  <si>
    <t xml:space="preserve">Mano de obra</t>
  </si>
  <si>
    <t xml:space="preserve">mo030</t>
  </si>
  <si>
    <t xml:space="preserve">h</t>
  </si>
  <si>
    <t xml:space="preserve">Oficial 1ª aplicador de productos aislantes.</t>
  </si>
  <si>
    <t xml:space="preserve">mo068</t>
  </si>
  <si>
    <t xml:space="preserve">h</t>
  </si>
  <si>
    <t xml:space="preserve">Ayudante aplicador de productos aislantes.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</si>
  <si>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</si>
  <si>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</si>
  <si>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</si>
  <si>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</si>
  <si>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</si>
  <si>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</si>
  <si>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</si>
  <si>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</si>
  <si>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</si>
  <si>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998-1:2016</t>
  </si>
  <si>
    <t xml:space="preserve">Especificaciones de los morteros para albañilería. Parte 1: Morteros para revoco y enlucido.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</si>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</sst>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5" xfId="0" applyFont="1" applyAlignment="1">
      <alignment horizontal="left" vertical="center" wrapText="1"/>
    </xf>
    <xf numFmtId="0" fontId="0" fillId="0" borderId="5"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0.21" customWidth="1"/>
    <col min="6" max="6" width="1.53" customWidth="1"/>
    <col min="7" max="7" width="12.92" customWidth="1"/>
    <col min="8" max="8" width="2.21" customWidth="1"/>
    <col min="9" max="9" width="12.24"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3"/>
      <c r="D3" s="2" t="s">
        <v>3</v>
      </c>
      <c r="E3" s="2"/>
      <c r="F3" s="2"/>
      <c r="G3" s="2"/>
      <c r="H3" s="2"/>
      <c r="I3" s="2"/>
      <c r="J3" s="2"/>
    </row>
    <row r="5" spans="1:10" ht="34.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55.50" thickBot="1" customHeight="1">
      <c r="A10" s="1" t="s">
        <v>12</v>
      </c>
      <c r="B10" s="1"/>
      <c r="C10" s="10" t="s">
        <v>13</v>
      </c>
      <c r="D10" s="10"/>
      <c r="E10" s="1" t="s">
        <v>14</v>
      </c>
      <c r="F10" s="11">
        <v>3.22</v>
      </c>
      <c r="G10" s="11"/>
      <c r="H10" s="11"/>
      <c r="I10" s="12">
        <v>3.99</v>
      </c>
      <c r="J10" s="12">
        <f ca="1">ROUND(INDIRECT(ADDRESS(ROW()+(0), COLUMN()+(-4), 1))*INDIRECT(ADDRESS(ROW()+(0), COLUMN()+(-1), 1)), 2)</f>
        <v>12.85</v>
      </c>
    </row>
    <row r="11" spans="1:10" ht="34.50" thickBot="1" customHeight="1">
      <c r="A11" s="1" t="s">
        <v>15</v>
      </c>
      <c r="B11" s="1"/>
      <c r="C11" s="10" t="s">
        <v>16</v>
      </c>
      <c r="D11" s="10"/>
      <c r="E11" s="1" t="s">
        <v>17</v>
      </c>
      <c r="F11" s="13">
        <v>0.6</v>
      </c>
      <c r="G11" s="13"/>
      <c r="H11" s="13"/>
      <c r="I11" s="14">
        <v>0.16</v>
      </c>
      <c r="J11" s="14">
        <f ca="1">ROUND(INDIRECT(ADDRESS(ROW()+(0), COLUMN()+(-4), 1))*INDIRECT(ADDRESS(ROW()+(0), COLUMN()+(-1), 1)), 2)</f>
        <v>0.1</v>
      </c>
    </row>
    <row r="12" spans="1:10" ht="13.50" thickBot="1" customHeight="1">
      <c r="A12" s="15"/>
      <c r="B12" s="15"/>
      <c r="C12" s="15"/>
      <c r="D12" s="15"/>
      <c r="E12" s="15"/>
      <c r="F12" s="9" t="s">
        <v>18</v>
      </c>
      <c r="G12" s="9"/>
      <c r="H12" s="9"/>
      <c r="I12" s="9"/>
      <c r="J12" s="17">
        <f ca="1">ROUND(SUM(INDIRECT(ADDRESS(ROW()+(-1), COLUMN()+(0), 1)),INDIRECT(ADDRESS(ROW()+(-2), COLUMN()+(0), 1))), 2)</f>
        <v>12.95</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3">
        <v>0.083</v>
      </c>
      <c r="G14" s="13"/>
      <c r="H14" s="13"/>
      <c r="I14" s="14">
        <v>14.56</v>
      </c>
      <c r="J14" s="14">
        <f ca="1">ROUND(INDIRECT(ADDRESS(ROW()+(0), COLUMN()+(-4), 1))*INDIRECT(ADDRESS(ROW()+(0), COLUMN()+(-1), 1)), 2)</f>
        <v>1.21</v>
      </c>
    </row>
    <row r="15" spans="1:10" ht="13.50" thickBot="1" customHeight="1">
      <c r="A15" s="15"/>
      <c r="B15" s="15"/>
      <c r="C15" s="15"/>
      <c r="D15" s="15"/>
      <c r="E15" s="15"/>
      <c r="F15" s="9" t="s">
        <v>23</v>
      </c>
      <c r="G15" s="9"/>
      <c r="H15" s="9"/>
      <c r="I15" s="9"/>
      <c r="J15" s="17">
        <f ca="1">ROUND(SUM(INDIRECT(ADDRESS(ROW()+(-1), COLUMN()+(0), 1))), 2)</f>
        <v>1.21</v>
      </c>
    </row>
    <row r="16" spans="1:10" ht="13.50" thickBot="1" customHeight="1">
      <c r="A16" s="15">
        <v>3</v>
      </c>
      <c r="B16" s="15"/>
      <c r="C16" s="15"/>
      <c r="D16" s="15"/>
      <c r="E16" s="18" t="s">
        <v>24</v>
      </c>
      <c r="F16" s="18"/>
      <c r="G16" s="18"/>
      <c r="H16" s="18"/>
      <c r="I16" s="15"/>
      <c r="J16" s="15"/>
    </row>
    <row r="17" spans="1:10" ht="13.50" thickBot="1" customHeight="1">
      <c r="A17" s="1" t="s">
        <v>25</v>
      </c>
      <c r="B17" s="1"/>
      <c r="C17" s="10" t="s">
        <v>26</v>
      </c>
      <c r="D17" s="10"/>
      <c r="E17" s="1" t="s">
        <v>27</v>
      </c>
      <c r="F17" s="11">
        <v>0.097</v>
      </c>
      <c r="G17" s="11"/>
      <c r="H17" s="11"/>
      <c r="I17" s="12">
        <v>23.1</v>
      </c>
      <c r="J17" s="12">
        <f ca="1">ROUND(INDIRECT(ADDRESS(ROW()+(0), COLUMN()+(-4), 1))*INDIRECT(ADDRESS(ROW()+(0), COLUMN()+(-1), 1)), 2)</f>
        <v>2.24</v>
      </c>
    </row>
    <row r="18" spans="1:10" ht="13.50" thickBot="1" customHeight="1">
      <c r="A18" s="1" t="s">
        <v>28</v>
      </c>
      <c r="B18" s="1"/>
      <c r="C18" s="10" t="s">
        <v>29</v>
      </c>
      <c r="D18" s="10"/>
      <c r="E18" s="1" t="s">
        <v>30</v>
      </c>
      <c r="F18" s="13">
        <v>0.097</v>
      </c>
      <c r="G18" s="13"/>
      <c r="H18" s="13"/>
      <c r="I18" s="14">
        <v>21.94</v>
      </c>
      <c r="J18" s="14">
        <f ca="1">ROUND(INDIRECT(ADDRESS(ROW()+(0), COLUMN()+(-4), 1))*INDIRECT(ADDRESS(ROW()+(0), COLUMN()+(-1), 1)), 2)</f>
        <v>2.13</v>
      </c>
    </row>
    <row r="19" spans="1:10" ht="13.50" thickBot="1" customHeight="1">
      <c r="A19" s="15"/>
      <c r="B19" s="15"/>
      <c r="C19" s="15"/>
      <c r="D19" s="15"/>
      <c r="E19" s="15"/>
      <c r="F19" s="9" t="s">
        <v>31</v>
      </c>
      <c r="G19" s="9"/>
      <c r="H19" s="9"/>
      <c r="I19" s="9"/>
      <c r="J19" s="17">
        <f ca="1">ROUND(SUM(INDIRECT(ADDRESS(ROW()+(-1), COLUMN()+(0), 1)),INDIRECT(ADDRESS(ROW()+(-2), COLUMN()+(0), 1))), 2)</f>
        <v>4.37</v>
      </c>
    </row>
    <row r="20" spans="1:10" ht="13.50" thickBot="1" customHeight="1">
      <c r="A20" s="15">
        <v>4</v>
      </c>
      <c r="B20" s="15"/>
      <c r="C20" s="15"/>
      <c r="D20" s="15"/>
      <c r="E20" s="18" t="s">
        <v>32</v>
      </c>
      <c r="F20" s="18"/>
      <c r="G20" s="18"/>
      <c r="H20" s="18"/>
      <c r="I20" s="15"/>
      <c r="J20" s="15"/>
    </row>
    <row r="21" spans="1:10" ht="13.50" thickBot="1" customHeight="1">
      <c r="A21" s="19"/>
      <c r="B21" s="19"/>
      <c r="C21" s="20" t="s">
        <v>33</v>
      </c>
      <c r="D21" s="20"/>
      <c r="E21" s="19" t="s">
        <v>34</v>
      </c>
      <c r="F21" s="13">
        <v>2</v>
      </c>
      <c r="G21" s="13"/>
      <c r="H21" s="13"/>
      <c r="I21" s="14">
        <f ca="1">ROUND(SUM(INDIRECT(ADDRESS(ROW()+(-2), COLUMN()+(1), 1)),INDIRECT(ADDRESS(ROW()+(-6), COLUMN()+(1), 1)),INDIRECT(ADDRESS(ROW()+(-9), COLUMN()+(1), 1))), 2)</f>
        <v>18.53</v>
      </c>
      <c r="J21" s="14">
        <f ca="1">ROUND(INDIRECT(ADDRESS(ROW()+(0), COLUMN()+(-4), 1))*INDIRECT(ADDRESS(ROW()+(0), COLUMN()+(-1), 1))/100, 2)</f>
        <v>0.37</v>
      </c>
    </row>
    <row r="22" spans="1:10" ht="13.50" thickBot="1" customHeight="1">
      <c r="A22" s="8"/>
      <c r="B22" s="8"/>
      <c r="C22" s="8"/>
      <c r="D22" s="8"/>
      <c r="E22" s="8"/>
      <c r="F22" s="21" t="s">
        <v>35</v>
      </c>
      <c r="G22" s="21"/>
      <c r="H22" s="21"/>
      <c r="I22" s="21"/>
      <c r="J22" s="22">
        <f ca="1">ROUND(SUM(INDIRECT(ADDRESS(ROW()+(-1), COLUMN()+(0), 1)),INDIRECT(ADDRESS(ROW()+(-3), COLUMN()+(0), 1)),INDIRECT(ADDRESS(ROW()+(-7), COLUMN()+(0), 1)),INDIRECT(ADDRESS(ROW()+(-10), COLUMN()+(0), 1))), 2)</f>
        <v>18.9</v>
      </c>
    </row>
    <row r="25" spans="1:10" ht="13.50" thickBot="1" customHeight="1">
      <c r="A25" s="23" t="s">
        <v>36</v>
      </c>
      <c r="B25" s="23"/>
      <c r="C25" s="23"/>
      <c r="D25" s="23"/>
      <c r="E25" s="23"/>
      <c r="F25" s="23"/>
      <c r="G25" s="23" t="s">
        <v>37</v>
      </c>
      <c r="H25" s="23" t="s">
        <v>38</v>
      </c>
      <c r="I25" s="23"/>
      <c r="J25" s="23" t="s">
        <v>39</v>
      </c>
    </row>
    <row r="26" spans="1:10" ht="13.50" thickBot="1" customHeight="1">
      <c r="A26" s="24" t="s">
        <v>40</v>
      </c>
      <c r="B26" s="24"/>
      <c r="C26" s="24"/>
      <c r="D26" s="24"/>
      <c r="E26" s="24"/>
      <c r="F26" s="24"/>
      <c r="G26" s="25">
        <v>1.18202e+06</v>
      </c>
      <c r="H26" s="25">
        <v>1.18202e+06</v>
      </c>
      <c r="I26" s="25"/>
      <c r="J26" s="25">
        <v>4</v>
      </c>
    </row>
    <row r="27" spans="1:10" ht="13.50" thickBot="1" customHeight="1">
      <c r="A27" s="26" t="s">
        <v>41</v>
      </c>
      <c r="B27" s="26"/>
      <c r="C27" s="26"/>
      <c r="D27" s="26"/>
      <c r="E27" s="26"/>
      <c r="F27" s="26"/>
      <c r="G27" s="27"/>
      <c r="H27" s="27"/>
      <c r="I27" s="27"/>
      <c r="J27" s="27"/>
    </row>
    <row r="30" spans="1:1" ht="33.75" thickBot="1" customHeight="1">
      <c r="A30" s="1" t="s">
        <v>42</v>
      </c>
      <c r="B30" s="1"/>
      <c r="C30" s="1"/>
      <c r="D30" s="1"/>
      <c r="E30" s="1"/>
      <c r="F30" s="1"/>
      <c r="G30" s="1"/>
      <c r="H30" s="1"/>
      <c r="I30" s="1"/>
      <c r="J30" s="1"/>
    </row>
    <row r="31" spans="1:1" ht="33.75" thickBot="1" customHeight="1">
      <c r="A31" s="1" t="s">
        <v>43</v>
      </c>
      <c r="B31" s="1"/>
      <c r="C31" s="1"/>
      <c r="D31" s="1"/>
      <c r="E31" s="1"/>
      <c r="F31" s="1"/>
      <c r="G31" s="1"/>
      <c r="H31" s="1"/>
      <c r="I31" s="1"/>
      <c r="J31" s="1"/>
    </row>
    <row r="32" spans="1:1" ht="33.75" thickBot="1" customHeight="1">
      <c r="A32" s="1" t="s">
        <v>44</v>
      </c>
      <c r="B32" s="1"/>
      <c r="C32" s="1"/>
      <c r="D32" s="1"/>
      <c r="E32" s="1"/>
      <c r="F32" s="1"/>
      <c r="G32" s="1"/>
      <c r="H32" s="1"/>
      <c r="I32" s="1"/>
      <c r="J32" s="1"/>
    </row>
  </sheetData>
  <mergeCells count="59">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I12"/>
    <mergeCell ref="A13:B13"/>
    <mergeCell ref="C13:D13"/>
    <mergeCell ref="E13:H13"/>
    <mergeCell ref="A14:B14"/>
    <mergeCell ref="C14:D14"/>
    <mergeCell ref="F14:H14"/>
    <mergeCell ref="A15:B15"/>
    <mergeCell ref="C15:D15"/>
    <mergeCell ref="F15:I15"/>
    <mergeCell ref="A16:B16"/>
    <mergeCell ref="C16:D16"/>
    <mergeCell ref="E16:H16"/>
    <mergeCell ref="A17:B17"/>
    <mergeCell ref="C17:D17"/>
    <mergeCell ref="F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I22"/>
    <mergeCell ref="A25:F25"/>
    <mergeCell ref="H25:I25"/>
    <mergeCell ref="A26:F26"/>
    <mergeCell ref="G26:G27"/>
    <mergeCell ref="H26:I27"/>
    <mergeCell ref="J26:J27"/>
    <mergeCell ref="A27:F27"/>
    <mergeCell ref="A30:J30"/>
    <mergeCell ref="A31:J31"/>
    <mergeCell ref="A32:J32"/>
  </mergeCells>
  <pageMargins left="0.147638" right="0.147638" top="0.206693" bottom="0.206693" header="0.0" footer="0.0"/>
  <pageSetup paperSize="9" orientation="portrait"/>
  <rowBreaks count="0" manualBreakCount="0">
    </rowBreaks>
</worksheet>
</file>