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<sst xmlns="http://schemas.openxmlformats.org/spreadsheetml/2006/main" count="44" uniqueCount="44">
  <si>
    <t xml:space="preserve"/>
  </si>
  <si>
    <t xml:space="preserve">NAQ030</t>
  </si>
  <si>
    <t xml:space="preserve">m²</t>
  </si>
  <si>
    <t xml:space="preserve">Aislamiento térmico por el interior de cubiertas inclinadas sobre espacio no habitable.</t>
  </si>
  <si>
    <r>
      <rPr>
        <sz val="8.25"/>
        <color rgb="FF000000"/>
        <rFont val="Arial"/>
        <family val="2"/>
      </rPr>
      <t xml:space="preserve">Aislamiento térmico por el interior de cubiertas inclinadas sobre espacio no habitable, formado por espuma rígida de poliuretano proyectado "in situ", densidad mínima 60 kg/m³, espesor medio mínimo 50 mm.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</si>
  <si>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</si>
  <si>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</si>
  <si>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</si>
  <si>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</si>
  <si>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</si>
  <si>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</si>
  <si>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</si>
  <si>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mt16poc010C</t>
  </si>
  <si>
    <t xml:space="preserve">m²</t>
  </si>
  <si>
    <t xml:space="preserve">Espuma rígida de poliuretano proyectado "in situ", densidad mínima 60 kg/m³, espesor medio mínimo 50 mm, aplicado en cubiertas inclinadas, según UNE-EN 14315-1.</t>
  </si>
  <si>
    <t xml:space="preserve">Subtotal materiales:</t>
  </si>
  <si>
    <t xml:space="preserve">Equipo y maquinaria</t>
  </si>
  <si>
    <t xml:space="preserve">mq08mpa030</t>
  </si>
  <si>
    <t xml:space="preserve">h</t>
  </si>
  <si>
    <t xml:space="preserve">Maquinaria para proyección de productos aislantes.</t>
  </si>
  <si>
    <t xml:space="preserve">Subtotal equipo y maquinaria:</t>
  </si>
  <si>
    <t xml:space="preserve">Mano de obra</t>
  </si>
  <si>
    <t xml:space="preserve">mo030</t>
  </si>
  <si>
    <t xml:space="preserve">h</t>
  </si>
  <si>
    <t xml:space="preserve">Oficial 1ª aplicador de productos aislantes.</t>
  </si>
  <si>
    <t xml:space="preserve">mo068</t>
  </si>
  <si>
    <t xml:space="preserve">h</t>
  </si>
  <si>
    <t xml:space="preserve">Ayudante aplicador de productos aislantes.</t>
  </si>
  <si>
    <t xml:space="preserve">Subtotal mano de obra:</t>
  </si>
  <si>
    <t xml:space="preserve">Costes directos complementarios</t>
  </si>
  <si>
    <t xml:space="preserve">%</t>
  </si>
  <si>
    <t xml:space="preserve">Costes directos complementarios</t>
  </si>
  <si>
    <t xml:space="preserve">Coste de mantenimiento decenal: 0,43€ en los primeros 10 años.</t>
  </si>
  <si>
    <r>
      <rPr>
        <b/>
        <sz val="8.25"/>
        <color rgb="FF000000"/>
        <rFont val="Arial"/>
        <family val="2"/>
      </rPr>
      <t xml:space="preserve">Costes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</si>
  <si>
    <t xml:space="preserve">Referencia norma UNE y Título de la norma transposición de norma armonizada</t>
  </si>
  <si>
    <r>
      <rPr>
        <sz val="8.25"/>
        <color rgb="FF000000"/>
        <rFont val="Arial"/>
        <family val="2"/>
      </rPr>
      <t xml:space="preserve">Aplicabilidad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</si>
  <si>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Obligatoriedad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</si>
  <si>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</si>
  <si>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14315-1:2013</t>
  </si>
  <si>
    <t xml:space="preserve">1/3/4</t>
  </si>
  <si>
    <t xml:space="preserve">Productos aislantes térmicos para aplicaciones en la edificación. Productos de espuma rígida de poliuretano (PUR) y poliisocianurato (PIR) proyectado in situ. Parte 1: Especificaciones para los sistemas de proyección de espuma rígida antes de la instalación.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</si>
  <si>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de aplicabilidad de la norma armonizada e inicio del período de coexistencia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</si>
  <si>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Fecha final del período de coexistencia / entrada en vigor marcado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</si>
  <si>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evaluación y verificación de la constancia de las prestaciones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</si>
</sst>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33" customWidth="1"/>
    <col min="2" max="2" width="4.25" customWidth="1"/>
    <col min="3" max="3" width="2.04" customWidth="1"/>
    <col min="4" max="4" width="5.61" customWidth="1"/>
    <col min="5" max="5" width="70.38" customWidth="1"/>
    <col min="6" max="6" width="1.70" customWidth="1"/>
    <col min="7" max="7" width="12.92" customWidth="1"/>
    <col min="8" max="8" width="2.04" customWidth="1"/>
    <col min="9" max="9" width="12.24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  <c r="I3" s="2"/>
      <c r="J3" s="2"/>
    </row>
    <row r="5" spans="1:10" ht="34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/>
      <c r="H8" s="7"/>
      <c r="I8" s="7" t="s">
        <v>9</v>
      </c>
      <c r="J8" s="7" t="s">
        <v>10</v>
      </c>
    </row>
    <row r="9" spans="1:10" ht="13.50" thickBot="1" customHeight="1">
      <c r="A9" s="8">
        <v>1.000000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1.100000</v>
      </c>
      <c r="G10" s="12"/>
      <c r="H10" s="12"/>
      <c r="I10" s="14">
        <v>12.470000</v>
      </c>
      <c r="J10" s="14">
        <f ca="1">ROUND(INDIRECT(ADDRESS(ROW()+(0), COLUMN()+(-4), 1))*INDIRECT(ADDRESS(ROW()+(0), COLUMN()+(-1), 1)), 2)</f>
        <v>13.720000</v>
      </c>
    </row>
    <row r="11" spans="1:10" ht="13.50" thickBot="1" customHeight="1">
      <c r="A11" s="15"/>
      <c r="B11" s="15"/>
      <c r="C11" s="15"/>
      <c r="D11" s="15"/>
      <c r="E11" s="15"/>
      <c r="F11" s="9" t="s">
        <v>15</v>
      </c>
      <c r="G11" s="9"/>
      <c r="H11" s="9"/>
      <c r="I11" s="9"/>
      <c r="J11" s="17">
        <f ca="1">ROUND(SUM(INDIRECT(ADDRESS(ROW()+(-1), COLUMN()+(0), 1))), 2)</f>
        <v>13.720000</v>
      </c>
    </row>
    <row r="12" spans="1:10" ht="13.50" thickBot="1" customHeight="1">
      <c r="A12" s="15">
        <v>2.000000</v>
      </c>
      <c r="B12" s="15"/>
      <c r="C12" s="15"/>
      <c r="D12" s="15"/>
      <c r="E12" s="18" t="s">
        <v>16</v>
      </c>
      <c r="F12" s="18"/>
      <c r="G12" s="18"/>
      <c r="H12" s="18"/>
      <c r="I12" s="15"/>
      <c r="J12" s="15"/>
    </row>
    <row r="13" spans="1:10" ht="13.5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0.101000</v>
      </c>
      <c r="G13" s="12"/>
      <c r="H13" s="12"/>
      <c r="I13" s="14">
        <v>15.220000</v>
      </c>
      <c r="J13" s="14">
        <f ca="1">ROUND(INDIRECT(ADDRESS(ROW()+(0), COLUMN()+(-4), 1))*INDIRECT(ADDRESS(ROW()+(0), COLUMN()+(-1), 1)), 2)</f>
        <v>1.540000</v>
      </c>
    </row>
    <row r="14" spans="1:10" ht="13.50" thickBot="1" customHeight="1">
      <c r="A14" s="15"/>
      <c r="B14" s="15"/>
      <c r="C14" s="15"/>
      <c r="D14" s="15"/>
      <c r="E14" s="15"/>
      <c r="F14" s="9" t="s">
        <v>20</v>
      </c>
      <c r="G14" s="9"/>
      <c r="H14" s="9"/>
      <c r="I14" s="9"/>
      <c r="J14" s="17">
        <f ca="1">ROUND(SUM(INDIRECT(ADDRESS(ROW()+(-1), COLUMN()+(0), 1))), 2)</f>
        <v>1.540000</v>
      </c>
    </row>
    <row r="15" spans="1:10" ht="13.50" thickBot="1" customHeight="1">
      <c r="A15" s="15">
        <v>3.000000</v>
      </c>
      <c r="B15" s="15"/>
      <c r="C15" s="15"/>
      <c r="D15" s="15"/>
      <c r="E15" s="18" t="s">
        <v>21</v>
      </c>
      <c r="F15" s="18"/>
      <c r="G15" s="18"/>
      <c r="H15" s="18"/>
      <c r="I15" s="15"/>
      <c r="J15" s="15"/>
    </row>
    <row r="16" spans="1:10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0.164000</v>
      </c>
      <c r="G16" s="11"/>
      <c r="H16" s="11"/>
      <c r="I16" s="13">
        <v>18.560000</v>
      </c>
      <c r="J16" s="13">
        <f ca="1">ROUND(INDIRECT(ADDRESS(ROW()+(0), COLUMN()+(-4), 1))*INDIRECT(ADDRESS(ROW()+(0), COLUMN()+(-1), 1)), 2)</f>
        <v>3.040000</v>
      </c>
    </row>
    <row r="17" spans="1:10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0.164000</v>
      </c>
      <c r="G17" s="12"/>
      <c r="H17" s="12"/>
      <c r="I17" s="14">
        <v>17.530000</v>
      </c>
      <c r="J17" s="14">
        <f ca="1">ROUND(INDIRECT(ADDRESS(ROW()+(0), COLUMN()+(-4), 1))*INDIRECT(ADDRESS(ROW()+(0), COLUMN()+(-1), 1)), 2)</f>
        <v>2.870000</v>
      </c>
    </row>
    <row r="18" spans="1:10" ht="13.50" thickBot="1" customHeight="1">
      <c r="A18" s="15"/>
      <c r="B18" s="15"/>
      <c r="C18" s="15"/>
      <c r="D18" s="15"/>
      <c r="E18" s="15"/>
      <c r="F18" s="9" t="s">
        <v>28</v>
      </c>
      <c r="G18" s="9"/>
      <c r="H18" s="9"/>
      <c r="I18" s="9"/>
      <c r="J18" s="17">
        <f ca="1">ROUND(SUM(INDIRECT(ADDRESS(ROW()+(-1), COLUMN()+(0), 1)),INDIRECT(ADDRESS(ROW()+(-2), COLUMN()+(0), 1))), 2)</f>
        <v>5.910000</v>
      </c>
    </row>
    <row r="19" spans="1:10" ht="13.50" thickBot="1" customHeight="1">
      <c r="A19" s="15">
        <v>4.000000</v>
      </c>
      <c r="B19" s="15"/>
      <c r="C19" s="15"/>
      <c r="D19" s="15"/>
      <c r="E19" s="18" t="s">
        <v>29</v>
      </c>
      <c r="F19" s="18"/>
      <c r="G19" s="18"/>
      <c r="H19" s="18"/>
      <c r="I19" s="15"/>
      <c r="J19" s="15"/>
    </row>
    <row r="20" spans="1:10" ht="13.50" thickBot="1" customHeight="1">
      <c r="A20" s="19"/>
      <c r="B20" s="19"/>
      <c r="C20" s="20" t="s">
        <v>30</v>
      </c>
      <c r="D20" s="20"/>
      <c r="E20" s="19" t="s">
        <v>31</v>
      </c>
      <c r="F20" s="12">
        <v>2.000000</v>
      </c>
      <c r="G20" s="12"/>
      <c r="H20" s="12"/>
      <c r="I20" s="14">
        <f ca="1">ROUND(SUM(INDIRECT(ADDRESS(ROW()+(-2), COLUMN()+(1), 1)),INDIRECT(ADDRESS(ROW()+(-6), COLUMN()+(1), 1)),INDIRECT(ADDRESS(ROW()+(-9), COLUMN()+(1), 1))), 2)</f>
        <v>21.170000</v>
      </c>
      <c r="J20" s="14">
        <f ca="1">ROUND(INDIRECT(ADDRESS(ROW()+(0), COLUMN()+(-4), 1))*INDIRECT(ADDRESS(ROW()+(0), COLUMN()+(-1), 1))/100, 2)</f>
        <v>0.420000</v>
      </c>
    </row>
    <row r="21" spans="1:10" ht="13.50" thickBot="1" customHeight="1">
      <c r="A21" s="21" t="s">
        <v>32</v>
      </c>
      <c r="B21" s="21"/>
      <c r="C21" s="22"/>
      <c r="D21" s="22"/>
      <c r="E21" s="23"/>
      <c r="F21" s="24" t="s">
        <v>33</v>
      </c>
      <c r="G21" s="24"/>
      <c r="H21" s="24"/>
      <c r="I21" s="25"/>
      <c r="J21" s="26">
        <f ca="1">ROUND(SUM(INDIRECT(ADDRESS(ROW()+(-1), COLUMN()+(0), 1)),INDIRECT(ADDRESS(ROW()+(-3), COLUMN()+(0), 1)),INDIRECT(ADDRESS(ROW()+(-7), COLUMN()+(0), 1)),INDIRECT(ADDRESS(ROW()+(-10), COLUMN()+(0), 1))), 2)</f>
        <v>21.590000</v>
      </c>
    </row>
    <row r="24" spans="1:10" ht="13.50" thickBot="1" customHeight="1">
      <c r="A24" s="27" t="s">
        <v>34</v>
      </c>
      <c r="B24" s="27"/>
      <c r="C24" s="27"/>
      <c r="D24" s="27"/>
      <c r="E24" s="27"/>
      <c r="F24" s="27"/>
      <c r="G24" s="27" t="s">
        <v>35</v>
      </c>
      <c r="H24" s="27" t="s">
        <v>36</v>
      </c>
      <c r="I24" s="27"/>
      <c r="J24" s="27" t="s">
        <v>37</v>
      </c>
    </row>
    <row r="25" spans="1:10" ht="13.50" thickBot="1" customHeight="1">
      <c r="A25" s="28" t="s">
        <v>38</v>
      </c>
      <c r="B25" s="28"/>
      <c r="C25" s="28"/>
      <c r="D25" s="28"/>
      <c r="E25" s="28"/>
      <c r="F25" s="28"/>
      <c r="G25" s="29">
        <v>1112013.000000</v>
      </c>
      <c r="H25" s="29">
        <v>1112014.000000</v>
      </c>
      <c r="I25" s="29"/>
      <c r="J25" s="29" t="s">
        <v>39</v>
      </c>
    </row>
    <row r="26" spans="1:10" ht="34.50" thickBot="1" customHeight="1">
      <c r="A26" s="30" t="s">
        <v>40</v>
      </c>
      <c r="B26" s="30"/>
      <c r="C26" s="30"/>
      <c r="D26" s="30"/>
      <c r="E26" s="30"/>
      <c r="F26" s="30"/>
      <c r="G26" s="31"/>
      <c r="H26" s="31"/>
      <c r="I26" s="31"/>
      <c r="J26" s="31"/>
    </row>
    <row r="29" spans="1:1" ht="33.75" thickBot="1" customHeight="1">
      <c r="A29" s="1" t="s">
        <v>41</v>
      </c>
      <c r="B29" s="1"/>
      <c r="C29" s="1"/>
      <c r="D29" s="1"/>
      <c r="E29" s="1"/>
      <c r="F29" s="1"/>
      <c r="G29" s="1"/>
      <c r="H29" s="1"/>
      <c r="I29" s="1"/>
      <c r="J29" s="1"/>
    </row>
    <row r="30" spans="1:1" ht="33.75" thickBot="1" customHeight="1">
      <c r="A30" s="1" t="s">
        <v>42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43</v>
      </c>
      <c r="B31" s="1"/>
      <c r="C31" s="1"/>
      <c r="D31" s="1"/>
      <c r="E31" s="1"/>
      <c r="F31" s="1"/>
      <c r="G31" s="1"/>
      <c r="H31" s="1"/>
      <c r="I31" s="1"/>
      <c r="J31" s="1"/>
    </row>
  </sheetData>
  <mergeCells count="55">
    <mergeCell ref="A1:J1"/>
    <mergeCell ref="B3:C3"/>
    <mergeCell ref="D3:J3"/>
    <mergeCell ref="A5:J5"/>
    <mergeCell ref="A8:B8"/>
    <mergeCell ref="C8:D8"/>
    <mergeCell ref="F8:H8"/>
    <mergeCell ref="A9:B9"/>
    <mergeCell ref="C9:D9"/>
    <mergeCell ref="E9:H9"/>
    <mergeCell ref="A10:B10"/>
    <mergeCell ref="C10:D10"/>
    <mergeCell ref="F10:H10"/>
    <mergeCell ref="A11:B11"/>
    <mergeCell ref="C11:D11"/>
    <mergeCell ref="F11:I11"/>
    <mergeCell ref="A12:B12"/>
    <mergeCell ref="C12:D12"/>
    <mergeCell ref="E12:H12"/>
    <mergeCell ref="A13:B13"/>
    <mergeCell ref="C13:D13"/>
    <mergeCell ref="F13:H13"/>
    <mergeCell ref="A14:B14"/>
    <mergeCell ref="C14:D14"/>
    <mergeCell ref="F14:I14"/>
    <mergeCell ref="A15:B15"/>
    <mergeCell ref="C15:D15"/>
    <mergeCell ref="E15:H15"/>
    <mergeCell ref="A16:B16"/>
    <mergeCell ref="C16:D16"/>
    <mergeCell ref="F16:H16"/>
    <mergeCell ref="A17:B17"/>
    <mergeCell ref="C17:D17"/>
    <mergeCell ref="F17:H17"/>
    <mergeCell ref="A18:B18"/>
    <mergeCell ref="C18:D18"/>
    <mergeCell ref="F18:I18"/>
    <mergeCell ref="A19:B19"/>
    <mergeCell ref="C19:D19"/>
    <mergeCell ref="E19:H19"/>
    <mergeCell ref="A20:B20"/>
    <mergeCell ref="C20:D20"/>
    <mergeCell ref="F20:H20"/>
    <mergeCell ref="A21:E21"/>
    <mergeCell ref="F21:I21"/>
    <mergeCell ref="A24:F24"/>
    <mergeCell ref="H24:I24"/>
    <mergeCell ref="A25:F25"/>
    <mergeCell ref="G25:G26"/>
    <mergeCell ref="H25:I26"/>
    <mergeCell ref="J25:J26"/>
    <mergeCell ref="A26:F26"/>
    <mergeCell ref="A29:J29"/>
    <mergeCell ref="A30:J30"/>
    <mergeCell ref="A31:J31"/>
  </mergeCells>
  <pageMargins left="0.147638" right="0.147638" top="0.206693" bottom="0.206693" header="0.0" footer="0.0"/>
  <pageSetup paperSize="9" orientation="portrait"/>
  <rowBreaks count="0" manualBreakCount="0">
    </rowBreaks>
</worksheet>
</file>