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<sst xmlns="http://schemas.openxmlformats.org/spreadsheetml/2006/main" count="45" uniqueCount="45">
  <si>
    <t xml:space="preserve"/>
  </si>
  <si>
    <t xml:space="preserve">IOJ042</t>
  </si>
  <si>
    <t xml:space="preserve">m²</t>
  </si>
  <si>
    <t xml:space="preserve">Franja cortafuegos de paneles de lana de roca, para edificio de uso industrial, sistema "ROCKWOOL".</t>
  </si>
  <si>
    <r>
      <rPr>
        <sz val="8.25"/>
        <color rgb="FF000000"/>
        <rFont val="Arial"/>
        <family val="2"/>
      </rPr>
      <t xml:space="preserve">Franja cortafuegos horizontal, de 1 m de anchura, con una resistencia al fuego EI 60, para edificio de uso industrial, fijada mecánicamente a la medianera con subestructura soporte (no incluida en este precio), sistema Conlit Ind M60 "ROCKWOOL", compuesta por un panel rígido de lana de roca Conlit 150 P, no revestido, de 30 mm de espesor, resistencia térmica 0,731707 m²K/W, conductividad térmica 0,035 W/(mK), densidad 180 kg/m³, calor específico 0,84 J/kgK y factor de resistencia a la difusión del vapor de agua 1,3 y un panel rígido de lana de roca Conlit 150 AF, revestido por una de sus caras con una lámina de aluminio reforzado, de 30 mm de espesor, resistencia térmica 0,731707 m²K/W, conductividad térmica 0,041 W/(mK), densidad 180 kg/m³, calor específico 0,84 J/kgK y factor de resistencia a la difusión del vapor de agua 1,3, en la cara vista, unidos entre sí y fijados a la subestructura soporte, con tornillos de unión, Conlit ACR 50, de 50 mm de longitud. Incluso elementos de fijación y tiras de lana de roca fijadas mecánicamente para el sellado perimetral.</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</si>
  <si>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</si>
  <si>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</si>
  <si>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</si>
  <si>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</si>
  <si>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</si>
  <si>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</si>
  <si>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</si>
  <si>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mt16lrw080cb</t>
  </si>
  <si>
    <t xml:space="preserve">m²</t>
  </si>
  <si>
    <t xml:space="preserve">Panel rígido de lana de roca Conlit 150 P "ROCKWOOL", según UNE-EN 13162, no revestido, de 30 mm de espesor, resistencia térmica 0,731707 m²K/W, conductividad térmica 0,035 W/(mK), densidad 180 kg/m³, calor específico 0,84 J/kgK y factor de resistencia a la difusión del vapor de agua 1,3, Euroclase A1 de reacción al fuego, para protección contra incendios de elementos constructivos.</t>
  </si>
  <si>
    <t xml:space="preserve">mt16lrw080hb</t>
  </si>
  <si>
    <t xml:space="preserve">m²</t>
  </si>
  <si>
    <t xml:space="preserve">Panel rígido de lana de roca Conlit 150 AF "ROCKWOOL", según UNE-EN 13162, revestido por una de sus caras con una lámina de aluminio reforzado, de 30 mm de espesor, resistencia térmica 0,731707 m²K/W, conductividad térmica 0,041 W/(mK), densidad 180 kg/m³, calor específico 0,84 J/kgK y factor de resistencia a la difusión del vapor de agua 1,3, Euroclase A1 de reacción al fuego, para protección contra incendios de elementos constructivos.</t>
  </si>
  <si>
    <t xml:space="preserve">mt16lrw082sa</t>
  </si>
  <si>
    <t xml:space="preserve">Ud</t>
  </si>
  <si>
    <t xml:space="preserve">Tornillo de unión de alambre de acero galvanizado en forma de hélice, Conlit ACR 50 "ROCKWOOL", de 50 mm de longitud, para paneles de lana de roca.</t>
  </si>
  <si>
    <t xml:space="preserve">Subtotal materiales:</t>
  </si>
  <si>
    <t xml:space="preserve">Mano de obra</t>
  </si>
  <si>
    <t xml:space="preserve">mo054</t>
  </si>
  <si>
    <t xml:space="preserve">h</t>
  </si>
  <si>
    <t xml:space="preserve">Oficial 1ª montador de aislamientos.</t>
  </si>
  <si>
    <t xml:space="preserve">mo101</t>
  </si>
  <si>
    <t xml:space="preserve">h</t>
  </si>
  <si>
    <t xml:space="preserve">Ayudante montador de aislamientos.</t>
  </si>
  <si>
    <t xml:space="preserve">Subtotal mano de obra:</t>
  </si>
  <si>
    <t xml:space="preserve">Costes directos complementarios</t>
  </si>
  <si>
    <t xml:space="preserve">%</t>
  </si>
  <si>
    <t xml:space="preserve">Costes directos complementarios</t>
  </si>
  <si>
    <t xml:space="preserve">Coste de mantenimiento decenal: 5,70€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</si>
  <si>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</si>
  <si>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norma UNE y Título de la norma transposición de norma armonizada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</si>
  <si>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</si>
  <si>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</si>
  <si>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</si>
  <si>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UNE-EN 13162:2013/A1:2015</t>
  </si>
  <si>
    <t xml:space="preserve">1/3/4</t>
  </si>
  <si>
    <t xml:space="preserve">Productos aislantes térmicos para aplicaciones en la edificación. Productos manufacturados de lana mineral (MW). Especificación.</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</si>
  <si>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 e inicio del período de coexistencia</t>
    </r>
  </si>
  <si>
    <r>
      <rPr>
        <sz val="8.25"/>
        <color rgb="FF000000"/>
        <rFont val="Arial"/>
        <family val="2"/>
      </rPr>
      <t xml:space="preserve">(b)</t>
    </r>
    <r>
      <rPr>
        <sz val="8.25"/>
        <color rgb="FF000000"/>
        <rFont val="Arial"/>
        <family val="2"/>
      </rPr>
      <t xml:space="preserve"> </t>
    </r>
    <r>
      <rPr>
        <sz val="8.25"/>
        <color rgb="FF000000"/>
        <rFont val="Arial"/>
        <family val="2"/>
      </rPr>
      <t xml:space="preserve">Fecha final del período de coexistencia / entrada en vigor marcado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</si>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</sst>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29" customWidth="1"/>
    <col min="3" max="3" width="7.14" customWidth="1"/>
    <col min="4" max="4" width="54.23" customWidth="1"/>
    <col min="5" max="5" width="3.23" customWidth="1"/>
    <col min="6" max="6" width="9.69" customWidth="1"/>
    <col min="7" max="7" width="4.42" customWidth="1"/>
    <col min="8" max="8" width="9.86" customWidth="1"/>
    <col min="9" max="9" width="9.01" customWidth="1"/>
  </cols>
  <sheetData>
    <row r="1" spans="1:1" ht="2.25" thickBot="1" customHeight="1">
      <c r="A1" s="1" t="s">
        <v>0</v>
      </c>
      <c r="B1" s="1"/>
      <c r="C1" s="1"/>
      <c r="D1" s="1"/>
      <c r="E1" s="1"/>
      <c r="F1" s="1"/>
      <c r="G1" s="1"/>
      <c r="H1" s="1"/>
      <c r="I1" s="1"/>
    </row>
    <row r="3" spans="1:9" ht="13.50" thickBot="1" customHeight="1">
      <c r="A3" s="2" t="s">
        <v>1</v>
      </c>
      <c r="B3" s="3" t="s">
        <v>2</v>
      </c>
      <c r="C3" s="2" t="s">
        <v>3</v>
      </c>
      <c r="D3" s="2"/>
      <c r="E3" s="2"/>
      <c r="F3" s="2"/>
      <c r="G3" s="2"/>
      <c r="H3" s="2"/>
      <c r="I3" s="2"/>
    </row>
    <row r="5" spans="1:9" ht="108.00" thickBot="1" customHeight="1">
      <c r="A5" s="5" t="s">
        <v>4</v>
      </c>
      <c r="B5" s="5"/>
      <c r="C5" s="5"/>
      <c r="D5" s="5"/>
      <c r="E5" s="5"/>
      <c r="F5" s="5"/>
      <c r="G5" s="5"/>
      <c r="H5" s="5"/>
      <c r="I5" s="5"/>
    </row>
    <row r="8" spans="1:9" ht="24.00" thickBot="1" customHeight="1">
      <c r="A8" s="6" t="s">
        <v>5</v>
      </c>
      <c r="B8" s="6"/>
      <c r="C8" s="6" t="s">
        <v>6</v>
      </c>
      <c r="D8" s="6" t="s">
        <v>7</v>
      </c>
      <c r="E8" s="6"/>
      <c r="F8" s="7" t="s">
        <v>8</v>
      </c>
      <c r="G8" s="7"/>
      <c r="H8" s="7" t="s">
        <v>9</v>
      </c>
      <c r="I8" s="7" t="s">
        <v>10</v>
      </c>
    </row>
    <row r="9" spans="1:9" ht="13.50" thickBot="1" customHeight="1">
      <c r="A9" s="8">
        <v>1.000000</v>
      </c>
      <c r="B9" s="8"/>
      <c r="C9" s="8"/>
      <c r="D9" s="9" t="s">
        <v>11</v>
      </c>
      <c r="E9" s="9"/>
      <c r="F9" s="9"/>
      <c r="G9" s="9"/>
      <c r="H9" s="8"/>
      <c r="I9" s="8"/>
    </row>
    <row r="10" spans="1:9" ht="76.50" thickBot="1" customHeight="1">
      <c r="A10" s="1" t="s">
        <v>12</v>
      </c>
      <c r="B10" s="1"/>
      <c r="C10" s="10" t="s">
        <v>13</v>
      </c>
      <c r="D10" s="1" t="s">
        <v>14</v>
      </c>
      <c r="E10" s="1"/>
      <c r="F10" s="11">
        <v>1.050000</v>
      </c>
      <c r="G10" s="11"/>
      <c r="H10" s="12">
        <v>20.800000</v>
      </c>
      <c r="I10" s="12">
        <f ca="1">ROUND(INDIRECT(ADDRESS(ROW()+(0), COLUMN()+(-3), 1))*INDIRECT(ADDRESS(ROW()+(0), COLUMN()+(-1), 1)), 2)</f>
        <v>21.840000</v>
      </c>
    </row>
    <row r="11" spans="1:9" ht="76.50" thickBot="1" customHeight="1">
      <c r="A11" s="1" t="s">
        <v>15</v>
      </c>
      <c r="B11" s="1"/>
      <c r="C11" s="10" t="s">
        <v>16</v>
      </c>
      <c r="D11" s="1" t="s">
        <v>17</v>
      </c>
      <c r="E11" s="1"/>
      <c r="F11" s="11">
        <v>1.250000</v>
      </c>
      <c r="G11" s="11"/>
      <c r="H11" s="12">
        <v>23.580000</v>
      </c>
      <c r="I11" s="12">
        <f ca="1">ROUND(INDIRECT(ADDRESS(ROW()+(0), COLUMN()+(-3), 1))*INDIRECT(ADDRESS(ROW()+(0), COLUMN()+(-1), 1)), 2)</f>
        <v>29.480000</v>
      </c>
    </row>
    <row r="12" spans="1:9" ht="34.50" thickBot="1" customHeight="1">
      <c r="A12" s="1" t="s">
        <v>18</v>
      </c>
      <c r="B12" s="1"/>
      <c r="C12" s="10" t="s">
        <v>19</v>
      </c>
      <c r="D12" s="1" t="s">
        <v>20</v>
      </c>
      <c r="E12" s="1"/>
      <c r="F12" s="13">
        <v>20.000000</v>
      </c>
      <c r="G12" s="13"/>
      <c r="H12" s="14">
        <v>2.590000</v>
      </c>
      <c r="I12" s="14">
        <f ca="1">ROUND(INDIRECT(ADDRESS(ROW()+(0), COLUMN()+(-3), 1))*INDIRECT(ADDRESS(ROW()+(0), COLUMN()+(-1), 1)), 2)</f>
        <v>51.800000</v>
      </c>
    </row>
    <row r="13" spans="1:9" ht="13.50" thickBot="1" customHeight="1">
      <c r="A13" s="15"/>
      <c r="B13" s="15"/>
      <c r="C13" s="15"/>
      <c r="D13" s="15"/>
      <c r="E13" s="15"/>
      <c r="F13" s="9" t="s">
        <v>21</v>
      </c>
      <c r="G13" s="9"/>
      <c r="H13" s="9"/>
      <c r="I13" s="17">
        <f ca="1">ROUND(SUM(INDIRECT(ADDRESS(ROW()+(-1), COLUMN()+(0), 1)),INDIRECT(ADDRESS(ROW()+(-2), COLUMN()+(0), 1)),INDIRECT(ADDRESS(ROW()+(-3), COLUMN()+(0), 1))), 2)</f>
        <v>103.120000</v>
      </c>
    </row>
    <row r="14" spans="1:9" ht="13.50" thickBot="1" customHeight="1">
      <c r="A14" s="15">
        <v>2.000000</v>
      </c>
      <c r="B14" s="15"/>
      <c r="C14" s="15"/>
      <c r="D14" s="18" t="s">
        <v>22</v>
      </c>
      <c r="E14" s="18"/>
      <c r="F14" s="18"/>
      <c r="G14" s="18"/>
      <c r="H14" s="15"/>
      <c r="I14" s="15"/>
    </row>
    <row r="15" spans="1:9" ht="13.50" thickBot="1" customHeight="1">
      <c r="A15" s="1" t="s">
        <v>23</v>
      </c>
      <c r="B15" s="1"/>
      <c r="C15" s="10" t="s">
        <v>24</v>
      </c>
      <c r="D15" s="1" t="s">
        <v>25</v>
      </c>
      <c r="E15" s="1"/>
      <c r="F15" s="11">
        <v>0.251000</v>
      </c>
      <c r="G15" s="11"/>
      <c r="H15" s="12">
        <v>18.130000</v>
      </c>
      <c r="I15" s="12">
        <f ca="1">ROUND(INDIRECT(ADDRESS(ROW()+(0), COLUMN()+(-3), 1))*INDIRECT(ADDRESS(ROW()+(0), COLUMN()+(-1), 1)), 2)</f>
        <v>4.550000</v>
      </c>
    </row>
    <row r="16" spans="1:9" ht="13.50" thickBot="1" customHeight="1">
      <c r="A16" s="1" t="s">
        <v>26</v>
      </c>
      <c r="B16" s="1"/>
      <c r="C16" s="10" t="s">
        <v>27</v>
      </c>
      <c r="D16" s="1" t="s">
        <v>28</v>
      </c>
      <c r="E16" s="1"/>
      <c r="F16" s="13">
        <v>0.251000</v>
      </c>
      <c r="G16" s="13"/>
      <c r="H16" s="14">
        <v>16.430000</v>
      </c>
      <c r="I16" s="14">
        <f ca="1">ROUND(INDIRECT(ADDRESS(ROW()+(0), COLUMN()+(-3), 1))*INDIRECT(ADDRESS(ROW()+(0), COLUMN()+(-1), 1)), 2)</f>
        <v>4.120000</v>
      </c>
    </row>
    <row r="17" spans="1:9" ht="13.50" thickBot="1" customHeight="1">
      <c r="A17" s="15"/>
      <c r="B17" s="15"/>
      <c r="C17" s="15"/>
      <c r="D17" s="15"/>
      <c r="E17" s="15"/>
      <c r="F17" s="9" t="s">
        <v>29</v>
      </c>
      <c r="G17" s="9"/>
      <c r="H17" s="9"/>
      <c r="I17" s="17">
        <f ca="1">ROUND(SUM(INDIRECT(ADDRESS(ROW()+(-1), COLUMN()+(0), 1)),INDIRECT(ADDRESS(ROW()+(-2), COLUMN()+(0), 1))), 2)</f>
        <v>8.670000</v>
      </c>
    </row>
    <row r="18" spans="1:9" ht="13.50" thickBot="1" customHeight="1">
      <c r="A18" s="15">
        <v>3.000000</v>
      </c>
      <c r="B18" s="15"/>
      <c r="C18" s="15"/>
      <c r="D18" s="18" t="s">
        <v>30</v>
      </c>
      <c r="E18" s="18"/>
      <c r="F18" s="18"/>
      <c r="G18" s="18"/>
      <c r="H18" s="15"/>
      <c r="I18" s="15"/>
    </row>
    <row r="19" spans="1:9" ht="13.50" thickBot="1" customHeight="1">
      <c r="A19" s="19"/>
      <c r="B19" s="19"/>
      <c r="C19" s="20" t="s">
        <v>31</v>
      </c>
      <c r="D19" s="19" t="s">
        <v>32</v>
      </c>
      <c r="E19" s="19"/>
      <c r="F19" s="13">
        <v>2.000000</v>
      </c>
      <c r="G19" s="13"/>
      <c r="H19" s="14">
        <f ca="1">ROUND(SUM(INDIRECT(ADDRESS(ROW()+(-2), COLUMN()+(1), 1)),INDIRECT(ADDRESS(ROW()+(-6), COLUMN()+(1), 1))), 2)</f>
        <v>111.790000</v>
      </c>
      <c r="I19" s="14">
        <f ca="1">ROUND(INDIRECT(ADDRESS(ROW()+(0), COLUMN()+(-3), 1))*INDIRECT(ADDRESS(ROW()+(0), COLUMN()+(-1), 1))/100, 2)</f>
        <v>2.240000</v>
      </c>
    </row>
    <row r="20" spans="1:9" ht="13.50" thickBot="1" customHeight="1">
      <c r="A20" s="21" t="s">
        <v>33</v>
      </c>
      <c r="B20" s="21"/>
      <c r="C20" s="22"/>
      <c r="D20" s="23"/>
      <c r="E20" s="23"/>
      <c r="F20" s="24" t="s">
        <v>34</v>
      </c>
      <c r="G20" s="24"/>
      <c r="H20" s="25"/>
      <c r="I20" s="26">
        <f ca="1">ROUND(SUM(INDIRECT(ADDRESS(ROW()+(-1), COLUMN()+(0), 1)),INDIRECT(ADDRESS(ROW()+(-3), COLUMN()+(0), 1)),INDIRECT(ADDRESS(ROW()+(-7), COLUMN()+(0), 1))), 2)</f>
        <v>114.030000</v>
      </c>
    </row>
    <row r="23" spans="1:9" ht="13.50" thickBot="1" customHeight="1">
      <c r="A23" s="27" t="s">
        <v>35</v>
      </c>
      <c r="B23" s="27"/>
      <c r="C23" s="27"/>
      <c r="D23" s="27"/>
      <c r="E23" s="27" t="s">
        <v>36</v>
      </c>
      <c r="F23" s="27"/>
      <c r="G23" s="27" t="s">
        <v>37</v>
      </c>
      <c r="H23" s="27"/>
      <c r="I23" s="27" t="s">
        <v>38</v>
      </c>
    </row>
    <row r="24" spans="1:9" ht="13.50" thickBot="1" customHeight="1">
      <c r="A24" s="28" t="s">
        <v>39</v>
      </c>
      <c r="B24" s="28"/>
      <c r="C24" s="28"/>
      <c r="D24" s="28"/>
      <c r="E24" s="29">
        <v>1072015.000000</v>
      </c>
      <c r="F24" s="29"/>
      <c r="G24" s="29">
        <v>1072016.000000</v>
      </c>
      <c r="H24" s="29"/>
      <c r="I24" s="29" t="s">
        <v>40</v>
      </c>
    </row>
    <row r="25" spans="1:9" ht="24.00" thickBot="1" customHeight="1">
      <c r="A25" s="30" t="s">
        <v>41</v>
      </c>
      <c r="B25" s="30"/>
      <c r="C25" s="30"/>
      <c r="D25" s="30"/>
      <c r="E25" s="31"/>
      <c r="F25" s="31"/>
      <c r="G25" s="31"/>
      <c r="H25" s="31"/>
      <c r="I25" s="31"/>
    </row>
    <row r="28" spans="1:1" ht="33.75" thickBot="1" customHeight="1">
      <c r="A28" s="1" t="s">
        <v>42</v>
      </c>
      <c r="B28" s="1"/>
      <c r="C28" s="1"/>
      <c r="D28" s="1"/>
      <c r="E28" s="1"/>
      <c r="F28" s="1"/>
      <c r="G28" s="1"/>
      <c r="H28" s="1"/>
      <c r="I28" s="1"/>
    </row>
    <row r="29" spans="1:1" ht="33.75" thickBot="1" customHeight="1">
      <c r="A29" s="1" t="s">
        <v>43</v>
      </c>
      <c r="B29" s="1"/>
      <c r="C29" s="1"/>
      <c r="D29" s="1"/>
      <c r="E29" s="1"/>
      <c r="F29" s="1"/>
      <c r="G29" s="1"/>
      <c r="H29" s="1"/>
      <c r="I29" s="1"/>
    </row>
    <row r="30" spans="1:1" ht="33.75" thickBot="1" customHeight="1">
      <c r="A30" s="1" t="s">
        <v>44</v>
      </c>
      <c r="B30" s="1"/>
      <c r="C30" s="1"/>
      <c r="D30" s="1"/>
      <c r="E30" s="1"/>
      <c r="F30" s="1"/>
      <c r="G30" s="1"/>
      <c r="H30" s="1"/>
      <c r="I30" s="1"/>
    </row>
  </sheetData>
  <mergeCells count="49">
    <mergeCell ref="A1:I1"/>
    <mergeCell ref="C3:I3"/>
    <mergeCell ref="A5:I5"/>
    <mergeCell ref="A8:B8"/>
    <mergeCell ref="D8:E8"/>
    <mergeCell ref="F8:G8"/>
    <mergeCell ref="A9:B9"/>
    <mergeCell ref="D9:G9"/>
    <mergeCell ref="A10:B10"/>
    <mergeCell ref="D10:E10"/>
    <mergeCell ref="F10:G10"/>
    <mergeCell ref="A11:B11"/>
    <mergeCell ref="D11:E11"/>
    <mergeCell ref="F11:G11"/>
    <mergeCell ref="A12:B12"/>
    <mergeCell ref="D12:E12"/>
    <mergeCell ref="F12:G12"/>
    <mergeCell ref="A13:B13"/>
    <mergeCell ref="D13:E13"/>
    <mergeCell ref="F13:H13"/>
    <mergeCell ref="A14:B14"/>
    <mergeCell ref="D14:G14"/>
    <mergeCell ref="A15:B15"/>
    <mergeCell ref="D15:E15"/>
    <mergeCell ref="F15:G15"/>
    <mergeCell ref="A16:B16"/>
    <mergeCell ref="D16:E16"/>
    <mergeCell ref="F16:G16"/>
    <mergeCell ref="A17:B17"/>
    <mergeCell ref="D17:E17"/>
    <mergeCell ref="F17:H17"/>
    <mergeCell ref="A18:B18"/>
    <mergeCell ref="D18:G18"/>
    <mergeCell ref="A19:B19"/>
    <mergeCell ref="D19:E19"/>
    <mergeCell ref="F19:G19"/>
    <mergeCell ref="A20:E20"/>
    <mergeCell ref="F20:H20"/>
    <mergeCell ref="A23:D23"/>
    <mergeCell ref="E23:F23"/>
    <mergeCell ref="G23:H23"/>
    <mergeCell ref="A24:D24"/>
    <mergeCell ref="E24:F25"/>
    <mergeCell ref="G24:H25"/>
    <mergeCell ref="I24:I25"/>
    <mergeCell ref="A25:D25"/>
    <mergeCell ref="A28:I28"/>
    <mergeCell ref="A29:I29"/>
    <mergeCell ref="A30:I30"/>
  </mergeCells>
  <pageMargins left="0.620079" right="0.472441" top="0.472441" bottom="0.472441" header="0.0" footer="0.0"/>
  <pageSetup paperSize="9" orientation="portrait"/>
  <rowBreaks count="0" manualBreakCount="0">
    </rowBreaks>
</worksheet>
</file>