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<sst xmlns="http://schemas.openxmlformats.org/spreadsheetml/2006/main" count="32" uniqueCount="32">
  <si>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</si>
  <si>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RRP010</t>
  </si>
  <si>
    <t xml:space="preserve">m²</t>
  </si>
  <si>
    <t xml:space="preserve">Trasdosado autoportante de paneles de lana mineral, sistema "ROCKFON".</t>
  </si>
  <si>
    <r>
      <rPr>
        <sz val="8.25"/>
        <color rgb="FF000000"/>
        <rFont val="Arial"/>
        <family val="2"/>
      </rPr>
      <t xml:space="preserve">Trasdosado autoportante de panel acústico de lana de roca volcánica, modelo VertiQ Metal "ROCKFON", compuesto por módulos de 2700x800x40 mm, en color blanco con canto recto para perfilería oculta Sistema Q. El precio incluye la resolución de encuentros y puntos singulares y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</si>
  <si>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</si>
  <si>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</si>
  <si>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</si>
  <si>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</si>
  <si>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</si>
  <si>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</si>
  <si>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</si>
  <si>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mt16par140Bc</t>
  </si>
  <si>
    <t xml:space="preserve">m²</t>
  </si>
  <si>
    <t xml:space="preserve">Panel acústico autoportante de lana de roca volcánica, modelo VertiQ Metal "ROCKFON", Euroclase A2-s2, d0 de reacción al fuego, compuesto por módulos de 2700x800x40 mm, con la cara vista revestida con un velo y una capa de acero de 0,8 mm con perforaciones y la cara trasera revestida con un contravelo, en color blanco con canto recto para perfilería oculta Sistema Q.</t>
  </si>
  <si>
    <t xml:space="preserve">mt12par141</t>
  </si>
  <si>
    <t xml:space="preserve">Ud</t>
  </si>
  <si>
    <t xml:space="preserve">Accesorios para la instalación de trasdosados autoportantes de paneles de lana mineral.</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</si>
  <si>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</si>
  <si>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</si>
  <si>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</si>
  <si>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</si>
  <si>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</si>
  <si>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</si>
  <si>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</si>
  <si>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</si>
  <si>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</si>
  <si>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</si>
  <si>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</si>
  <si>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</si>
  <si>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33,83€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</si>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</sst>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27" customWidth="1"/>
    <col min="3" max="3" width="1.02" customWidth="1"/>
    <col min="4" max="4" width="6.63" customWidth="1"/>
    <col min="5" max="5" width="56.27"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66.00" thickBot="1" customHeight="1">
      <c r="A10" s="1" t="s">
        <v>12</v>
      </c>
      <c r="B10" s="1"/>
      <c r="C10" s="10" t="s">
        <v>13</v>
      </c>
      <c r="D10" s="10"/>
      <c r="E10" s="1" t="s">
        <v>14</v>
      </c>
      <c r="F10" s="11">
        <v>1.050000</v>
      </c>
      <c r="G10" s="12">
        <v>100.180000</v>
      </c>
      <c r="H10" s="12">
        <f ca="1">ROUND(INDIRECT(ADDRESS(ROW()+(0), COLUMN()+(-2), 1))*INDIRECT(ADDRESS(ROW()+(0), COLUMN()+(-1), 1)), 2)</f>
        <v>105.190000</v>
      </c>
    </row>
    <row r="11" spans="1:8" ht="24.00" thickBot="1" customHeight="1">
      <c r="A11" s="1" t="s">
        <v>15</v>
      </c>
      <c r="B11" s="1"/>
      <c r="C11" s="10" t="s">
        <v>16</v>
      </c>
      <c r="D11" s="10"/>
      <c r="E11" s="1" t="s">
        <v>17</v>
      </c>
      <c r="F11" s="13">
        <v>1.000000</v>
      </c>
      <c r="G11" s="14">
        <v>3.500000</v>
      </c>
      <c r="H11" s="14">
        <f ca="1">ROUND(INDIRECT(ADDRESS(ROW()+(0), COLUMN()+(-2), 1))*INDIRECT(ADDRESS(ROW()+(0), COLUMN()+(-1), 1)), 2)</f>
        <v>3.500000</v>
      </c>
    </row>
    <row r="12" spans="1:8" ht="13.50" thickBot="1" customHeight="1">
      <c r="A12" s="15"/>
      <c r="B12" s="15"/>
      <c r="C12" s="15"/>
      <c r="D12" s="15"/>
      <c r="E12" s="15"/>
      <c r="F12" s="9" t="s">
        <v>18</v>
      </c>
      <c r="G12" s="9"/>
      <c r="H12" s="17">
        <f ca="1">ROUND(SUM(INDIRECT(ADDRESS(ROW()+(-1), COLUMN()+(0), 1)),INDIRECT(ADDRESS(ROW()+(-2), COLUMN()+(0), 1))), 2)</f>
        <v>108.690000</v>
      </c>
    </row>
    <row r="13" spans="1:8" ht="13.50" thickBot="1" customHeight="1">
      <c r="A13" s="15">
        <v>2.000000</v>
      </c>
      <c r="B13" s="15"/>
      <c r="C13" s="15"/>
      <c r="D13" s="15"/>
      <c r="E13" s="18" t="s">
        <v>19</v>
      </c>
      <c r="F13" s="18"/>
      <c r="G13" s="15"/>
      <c r="H13" s="15"/>
    </row>
    <row r="14" spans="1:8" ht="13.50" thickBot="1" customHeight="1">
      <c r="A14" s="1" t="s">
        <v>20</v>
      </c>
      <c r="B14" s="1"/>
      <c r="C14" s="10" t="s">
        <v>21</v>
      </c>
      <c r="D14" s="10"/>
      <c r="E14" s="1" t="s">
        <v>22</v>
      </c>
      <c r="F14" s="11">
        <v>0.394000</v>
      </c>
      <c r="G14" s="12">
        <v>18.130000</v>
      </c>
      <c r="H14" s="12">
        <f ca="1">ROUND(INDIRECT(ADDRESS(ROW()+(0), COLUMN()+(-2), 1))*INDIRECT(ADDRESS(ROW()+(0), COLUMN()+(-1), 1)), 2)</f>
        <v>7.140000</v>
      </c>
    </row>
    <row r="15" spans="1:8" ht="13.50" thickBot="1" customHeight="1">
      <c r="A15" s="1" t="s">
        <v>23</v>
      </c>
      <c r="B15" s="1"/>
      <c r="C15" s="10" t="s">
        <v>24</v>
      </c>
      <c r="D15" s="10"/>
      <c r="E15" s="1" t="s">
        <v>25</v>
      </c>
      <c r="F15" s="13">
        <v>0.151000</v>
      </c>
      <c r="G15" s="14">
        <v>16.430000</v>
      </c>
      <c r="H15" s="14">
        <f ca="1">ROUND(INDIRECT(ADDRESS(ROW()+(0), COLUMN()+(-2), 1))*INDIRECT(ADDRESS(ROW()+(0), COLUMN()+(-1), 1)), 2)</f>
        <v>2.480000</v>
      </c>
    </row>
    <row r="16" spans="1:8" ht="13.50" thickBot="1" customHeight="1">
      <c r="A16" s="15"/>
      <c r="B16" s="15"/>
      <c r="C16" s="15"/>
      <c r="D16" s="15"/>
      <c r="E16" s="15"/>
      <c r="F16" s="9" t="s">
        <v>26</v>
      </c>
      <c r="G16" s="9"/>
      <c r="H16" s="17">
        <f ca="1">ROUND(SUM(INDIRECT(ADDRESS(ROW()+(-1), COLUMN()+(0), 1)),INDIRECT(ADDRESS(ROW()+(-2), COLUMN()+(0), 1))), 2)</f>
        <v>9.620000</v>
      </c>
    </row>
    <row r="17" spans="1:8" ht="13.50" thickBot="1" customHeight="1">
      <c r="A17" s="15">
        <v>3.000000</v>
      </c>
      <c r="B17" s="15"/>
      <c r="C17" s="15"/>
      <c r="D17" s="15"/>
      <c r="E17" s="18" t="s">
        <v>27</v>
      </c>
      <c r="F17" s="18"/>
      <c r="G17" s="15"/>
      <c r="H17" s="15"/>
    </row>
    <row r="18" spans="1:8" ht="13.50" thickBot="1" customHeight="1">
      <c r="A18" s="19"/>
      <c r="B18" s="19"/>
      <c r="C18" s="20" t="s">
        <v>28</v>
      </c>
      <c r="D18" s="20"/>
      <c r="E18" s="19" t="s">
        <v>29</v>
      </c>
      <c r="F18" s="13">
        <v>2.000000</v>
      </c>
      <c r="G18" s="14">
        <f ca="1">ROUND(SUM(INDIRECT(ADDRESS(ROW()+(-2), COLUMN()+(1), 1)),INDIRECT(ADDRESS(ROW()+(-6), COLUMN()+(1), 1))), 2)</f>
        <v>118.310000</v>
      </c>
      <c r="H18" s="14">
        <f ca="1">ROUND(INDIRECT(ADDRESS(ROW()+(0), COLUMN()+(-2), 1))*INDIRECT(ADDRESS(ROW()+(0), COLUMN()+(-1), 1))/100, 2)</f>
        <v>2.370000</v>
      </c>
    </row>
    <row r="19" spans="1:8" ht="13.50" thickBot="1" customHeight="1">
      <c r="A19" s="21" t="s">
        <v>30</v>
      </c>
      <c r="B19" s="21"/>
      <c r="C19" s="22"/>
      <c r="D19" s="22"/>
      <c r="E19" s="23"/>
      <c r="F19" s="24" t="s">
        <v>31</v>
      </c>
      <c r="G19" s="25"/>
      <c r="H19" s="26">
        <f ca="1">ROUND(SUM(INDIRECT(ADDRESS(ROW()+(-1), COLUMN()+(0), 1)),INDIRECT(ADDRESS(ROW()+(-3), COLUMN()+(0), 1)),INDIRECT(ADDRESS(ROW()+(-7), COLUMN()+(0), 1))), 2)</f>
        <v>120.680000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620079" right="0.472441" top="0.472441" bottom="0.472441" header="0.0" footer="0.0"/>
  <pageSetup paperSize="9" orientation="portrait"/>
  <rowBreaks count="0" manualBreakCount="0">
    </rowBreaks>
</worksheet>
</file>