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<sst xmlns="http://schemas.openxmlformats.org/spreadsheetml/2006/main" count="45" uniqueCount="45">
  <si>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</si>
  <si>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NAF050</t>
  </si>
  <si>
    <t xml:space="preserve">m²</t>
  </si>
  <si>
    <t xml:space="preserve">Aislamiento térmico por el exterior en muro cortina.</t>
  </si>
  <si>
    <r>
      <rPr>
        <sz val="8.25"/>
        <color rgb="FF000000"/>
        <rFont val="Arial"/>
        <family val="2"/>
      </rPr>
      <t xml:space="preserve">Aislamiento térmico por el exterior en muro cortina, con panel rígido de lana de roca volcánica Ventirock Duo "ROCKWOOL", según UNE-EN 13162, no revestido de doble densidad, de 50 mm de espesor, resistencia térmica 1,45 m²K/W, conductividad térmica 0,034 W/(mK). Colocación en obra: a tope, con fijaciones mecánicas.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</si>
  <si>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</si>
  <si>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</si>
  <si>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</si>
  <si>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</si>
  <si>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</si>
  <si>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</si>
  <si>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</si>
  <si>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mt16lrw030kck</t>
  </si>
  <si>
    <t xml:space="preserve">m²</t>
  </si>
  <si>
    <t xml:space="preserve">Panel rígido de lana de roca volcánica Ventirock Duo "ROCKWOOL", según UNE-EN 13162, no revestido de doble densidad, de 50 mm de espesor, resistencia térmica 1,45 m²K/W, conductividad térmica 0,034 W/(mK), Euroclase A1 de reacción al fuego según UNE-EN 13501-1, densidad 40 kg/m³, capacidad de absorción de agua a corto plazo &lt;=1 kg/m², calor específico 840 J/kgK y factor de resistencia a la difusión del vapor de agua 1.</t>
  </si>
  <si>
    <t xml:space="preserve">mt16lrw160aa</t>
  </si>
  <si>
    <t xml:space="preserve">Ud</t>
  </si>
  <si>
    <t xml:space="preserve">Fijación mecánica, Ejot Pin DH "ROCKWOOL", de 60 mm de longitud, con arandela de EPS para evitar el puente térmico puntual en la fijación del aislamiento, DH "ROCKWOOL", de 90 mm de diámetro, para paneles aislantes de lana de roca de la gama Ventirock "ROCKWOOL".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</si>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</sst>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4" customWidth="1"/>
    <col min="4" max="4" width="70.89"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66.00" thickBot="1" customHeight="1">
      <c r="A10" s="1" t="s">
        <v>12</v>
      </c>
      <c r="B10" s="1"/>
      <c r="C10" s="10" t="s">
        <v>13</v>
      </c>
      <c r="D10" s="1" t="s">
        <v>14</v>
      </c>
      <c r="E10" s="1"/>
      <c r="F10" s="11">
        <v>1.05</v>
      </c>
      <c r="G10" s="11"/>
      <c r="H10" s="12">
        <v>15.29</v>
      </c>
      <c r="I10" s="12">
        <f ca="1">ROUND(INDIRECT(ADDRESS(ROW()+(0), COLUMN()+(-3), 1))*INDIRECT(ADDRESS(ROW()+(0), COLUMN()+(-1), 1)), 2)</f>
        <v>16.05</v>
      </c>
    </row>
    <row r="11" spans="1:9" ht="45.00" thickBot="1" customHeight="1">
      <c r="A11" s="1" t="s">
        <v>15</v>
      </c>
      <c r="B11" s="1"/>
      <c r="C11" s="10" t="s">
        <v>16</v>
      </c>
      <c r="D11" s="1" t="s">
        <v>17</v>
      </c>
      <c r="E11" s="1"/>
      <c r="F11" s="11">
        <v>1</v>
      </c>
      <c r="G11" s="11"/>
      <c r="H11" s="12">
        <v>3.76</v>
      </c>
      <c r="I11" s="12">
        <f ca="1">ROUND(INDIRECT(ADDRESS(ROW()+(0), COLUMN()+(-3), 1))*INDIRECT(ADDRESS(ROW()+(0), COLUMN()+(-1), 1)), 2)</f>
        <v>3.76</v>
      </c>
    </row>
    <row r="12" spans="1:9" ht="13.50" thickBot="1" customHeight="1">
      <c r="A12" s="1" t="s">
        <v>18</v>
      </c>
      <c r="B12" s="1"/>
      <c r="C12" s="10" t="s">
        <v>19</v>
      </c>
      <c r="D12" s="1" t="s">
        <v>20</v>
      </c>
      <c r="E12" s="1"/>
      <c r="F12" s="13">
        <v>0.44</v>
      </c>
      <c r="G12" s="13"/>
      <c r="H12" s="14">
        <v>0.3</v>
      </c>
      <c r="I12" s="14">
        <f ca="1">ROUND(INDIRECT(ADDRESS(ROW()+(0), COLUMN()+(-3), 1))*INDIRECT(ADDRESS(ROW()+(0), COLUMN()+(-1), 1)), 2)</f>
        <v>0.13</v>
      </c>
    </row>
    <row r="13" spans="1:9" ht="13.50" thickBot="1" customHeight="1">
      <c r="A13" s="15"/>
      <c r="B13" s="15"/>
      <c r="C13" s="15"/>
      <c r="D13" s="15"/>
      <c r="E13" s="15"/>
      <c r="F13" s="9" t="s">
        <v>21</v>
      </c>
      <c r="G13" s="9"/>
      <c r="H13" s="9"/>
      <c r="I13" s="17">
        <f ca="1">ROUND(SUM(INDIRECT(ADDRESS(ROW()+(-1), COLUMN()+(0), 1)),INDIRECT(ADDRESS(ROW()+(-2), COLUMN()+(0), 1)),INDIRECT(ADDRESS(ROW()+(-3), COLUMN()+(0), 1))), 2)</f>
        <v>19.94</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0.131</v>
      </c>
      <c r="G15" s="11"/>
      <c r="H15" s="12">
        <v>22.74</v>
      </c>
      <c r="I15" s="12">
        <f ca="1">ROUND(INDIRECT(ADDRESS(ROW()+(0), COLUMN()+(-3), 1))*INDIRECT(ADDRESS(ROW()+(0), COLUMN()+(-1), 1)), 2)</f>
        <v>2.98</v>
      </c>
    </row>
    <row r="16" spans="1:9" ht="13.50" thickBot="1" customHeight="1">
      <c r="A16" s="1" t="s">
        <v>26</v>
      </c>
      <c r="B16" s="1"/>
      <c r="C16" s="10" t="s">
        <v>27</v>
      </c>
      <c r="D16" s="1" t="s">
        <v>28</v>
      </c>
      <c r="E16" s="1"/>
      <c r="F16" s="13">
        <v>0.131</v>
      </c>
      <c r="G16" s="13"/>
      <c r="H16" s="14">
        <v>21.02</v>
      </c>
      <c r="I16" s="14">
        <f ca="1">ROUND(INDIRECT(ADDRESS(ROW()+(0), COLUMN()+(-3), 1))*INDIRECT(ADDRESS(ROW()+(0), COLUMN()+(-1), 1)), 2)</f>
        <v>2.75</v>
      </c>
    </row>
    <row r="17" spans="1:9" ht="13.50" thickBot="1" customHeight="1">
      <c r="A17" s="15"/>
      <c r="B17" s="15"/>
      <c r="C17" s="15"/>
      <c r="D17" s="15"/>
      <c r="E17" s="15"/>
      <c r="F17" s="9" t="s">
        <v>29</v>
      </c>
      <c r="G17" s="9"/>
      <c r="H17" s="9"/>
      <c r="I17" s="17">
        <f ca="1">ROUND(SUM(INDIRECT(ADDRESS(ROW()+(-1), COLUMN()+(0), 1)),INDIRECT(ADDRESS(ROW()+(-2), COLUMN()+(0), 1))), 2)</f>
        <v>5.73</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25.67</v>
      </c>
      <c r="I19" s="14">
        <f ca="1">ROUND(INDIRECT(ADDRESS(ROW()+(0), COLUMN()+(-3), 1))*INDIRECT(ADDRESS(ROW()+(0), COLUMN()+(-1), 1))/100, 2)</f>
        <v>0.51</v>
      </c>
    </row>
    <row r="20" spans="1:9" ht="13.50" thickBot="1" customHeight="1">
      <c r="A20" s="21" t="s">
        <v>33</v>
      </c>
      <c r="B20" s="21"/>
      <c r="C20" s="22"/>
      <c r="D20" s="23"/>
      <c r="E20" s="23"/>
      <c r="F20" s="24" t="s">
        <v>34</v>
      </c>
      <c r="G20" s="24"/>
      <c r="H20" s="25"/>
      <c r="I20" s="26">
        <f ca="1">ROUND(SUM(INDIRECT(ADDRESS(ROW()+(-1), COLUMN()+(0), 1)),INDIRECT(ADDRESS(ROW()+(-3), COLUMN()+(0), 1)),INDIRECT(ADDRESS(ROW()+(-7), COLUMN()+(0), 1))), 2)</f>
        <v>26.18</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1.07202e+006</v>
      </c>
      <c r="F24" s="29"/>
      <c r="G24" s="29">
        <v>1.07202e+006</v>
      </c>
      <c r="H24" s="29"/>
      <c r="I24" s="29" t="s">
        <v>40</v>
      </c>
    </row>
    <row r="25" spans="1:9" ht="24.0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