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<sst xmlns="http://schemas.openxmlformats.org/spreadsheetml/2006/main" count="42" uniqueCount="42">
  <si>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</si>
  <si>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NAD010</t>
  </si>
  <si>
    <t xml:space="preserve">m²</t>
  </si>
  <si>
    <t xml:space="preserve">Aislamiento térmico bajo forjado, con lanas minerales.</t>
  </si>
  <si>
    <r>
      <rPr>
        <sz val="8.25"/>
        <color rgb="FF000000"/>
        <rFont val="Arial"/>
        <family val="2"/>
      </rPr>
      <t xml:space="preserve">Aislamiento térmico bajo forjado, formado por </t>
    </r>
    <r>
      <rPr>
        <b/>
        <sz val="8.25"/>
        <color rgb="FF000000"/>
        <rFont val="Arial"/>
        <family val="2"/>
      </rPr>
      <t xml:space="preserve">panel rígido de lana de roca volcánica Rockfeu -E- 520 "ROCKWOOL", según UNE-EN 13162, no revestido, de 100 mm de espesor, resistencia térmica 2,85 m²K/W, conductividad térmica 0,035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</si>
  <si>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</si>
  <si>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</si>
  <si>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</si>
  <si>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</si>
  <si>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</si>
  <si>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</si>
  <si>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</si>
  <si>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mt16lrw030jiu</t>
  </si>
  <si>
    <t xml:space="preserve">m²</t>
  </si>
  <si>
    <t xml:space="preserve">Panel rígido de lana de roca volcánica Rockfeu -E- 520 "ROCKWOOL", según UNE-EN 13162, no revestido, de 100 mm de espesor, resistencia térmica 2,85 m²K/W, conductividad térmica 0,035 W/(mK), densidad 120 kg/m³, calor específico 840 J/kgK y factor de resistencia a la difusión del vapor de agua 1,3.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</si>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</sst>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.87" customWidth="1"/>
    <col min="4" max="4" width="20.40" customWidth="1"/>
    <col min="5" max="5" width="26.69" customWidth="1"/>
    <col min="6" max="6" width="5.61" customWidth="1"/>
    <col min="7" max="7" width="3.23" customWidth="1"/>
    <col min="8" max="8" width="5.10" customWidth="1"/>
    <col min="9" max="9" width="4.59" customWidth="1"/>
    <col min="10" max="10" width="4.42" customWidth="1"/>
    <col min="11" max="11" width="4.93" customWidth="1"/>
    <col min="12" max="12" width="4.93" customWidth="1"/>
    <col min="13" max="13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55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1.050000</v>
      </c>
      <c r="I9" s="14"/>
      <c r="J9" s="14"/>
      <c r="K9" s="15">
        <v>28.140000</v>
      </c>
      <c r="L9" s="15"/>
      <c r="M9" s="15">
        <f ca="1">ROUND(INDIRECT(ADDRESS(ROW()+(0), COLUMN()+(-5), 1))*INDIRECT(ADDRESS(ROW()+(0), COLUMN()+(-2), 1)), 2)</f>
        <v>29.550000</v>
      </c>
    </row>
    <row r="10" spans="1:13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6">
        <v>3.000000</v>
      </c>
      <c r="I10" s="16"/>
      <c r="J10" s="16"/>
      <c r="K10" s="17">
        <v>0.080000</v>
      </c>
      <c r="L10" s="17"/>
      <c r="M10" s="17">
        <f ca="1">ROUND(INDIRECT(ADDRESS(ROW()+(0), COLUMN()+(-5), 1))*INDIRECT(ADDRESS(ROW()+(0), COLUMN()+(-2), 1)), 2)</f>
        <v>0.240000</v>
      </c>
    </row>
    <row r="11" spans="1:13" ht="13.50" thickBot="1" customHeight="1">
      <c r="A11" s="18"/>
      <c r="B11" s="18"/>
      <c r="C11" s="18"/>
      <c r="D11" s="18"/>
      <c r="E11" s="18"/>
      <c r="F11" s="18"/>
      <c r="G11" s="18"/>
      <c r="H11" s="12" t="s">
        <v>18</v>
      </c>
      <c r="I11" s="12"/>
      <c r="J11" s="12"/>
      <c r="K11" s="12"/>
      <c r="L11" s="12"/>
      <c r="M11" s="20">
        <f ca="1">ROUND(SUM(INDIRECT(ADDRESS(ROW()+(-1), COLUMN()+(0), 1)),INDIRECT(ADDRESS(ROW()+(-2), COLUMN()+(0), 1))), 2)</f>
        <v>29.790000</v>
      </c>
    </row>
    <row r="12" spans="1:13" ht="13.50" thickBot="1" customHeight="1">
      <c r="A12" s="18">
        <v>2.000000</v>
      </c>
      <c r="B12" s="18"/>
      <c r="C12" s="21" t="s">
        <v>19</v>
      </c>
      <c r="D12" s="21"/>
      <c r="E12" s="21"/>
      <c r="F12" s="21"/>
      <c r="G12" s="21"/>
      <c r="H12" s="21"/>
      <c r="I12" s="21"/>
      <c r="J12" s="21"/>
      <c r="K12" s="18"/>
      <c r="L12" s="18"/>
      <c r="M12" s="18"/>
    </row>
    <row r="13" spans="1:13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"/>
      <c r="H13" s="14">
        <v>0.131000</v>
      </c>
      <c r="I13" s="14"/>
      <c r="J13" s="14"/>
      <c r="K13" s="15">
        <v>17.820000</v>
      </c>
      <c r="L13" s="15"/>
      <c r="M13" s="15">
        <f ca="1">ROUND(INDIRECT(ADDRESS(ROW()+(0), COLUMN()+(-5), 1))*INDIRECT(ADDRESS(ROW()+(0), COLUMN()+(-2), 1)), 2)</f>
        <v>2.330000</v>
      </c>
    </row>
    <row r="14" spans="1:13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"/>
      <c r="H14" s="16">
        <v>0.131000</v>
      </c>
      <c r="I14" s="16"/>
      <c r="J14" s="16"/>
      <c r="K14" s="17">
        <v>16.130000</v>
      </c>
      <c r="L14" s="17"/>
      <c r="M14" s="17">
        <f ca="1">ROUND(INDIRECT(ADDRESS(ROW()+(0), COLUMN()+(-5), 1))*INDIRECT(ADDRESS(ROW()+(0), COLUMN()+(-2), 1)), 2)</f>
        <v>2.110000</v>
      </c>
    </row>
    <row r="15" spans="1:13" ht="13.50" thickBot="1" customHeight="1">
      <c r="A15" s="18"/>
      <c r="B15" s="18"/>
      <c r="C15" s="18"/>
      <c r="D15" s="18"/>
      <c r="E15" s="18"/>
      <c r="F15" s="18"/>
      <c r="G15" s="18"/>
      <c r="H15" s="12" t="s">
        <v>26</v>
      </c>
      <c r="I15" s="12"/>
      <c r="J15" s="12"/>
      <c r="K15" s="12"/>
      <c r="L15" s="12"/>
      <c r="M15" s="20">
        <f ca="1">ROUND(SUM(INDIRECT(ADDRESS(ROW()+(-1), COLUMN()+(0), 1)),INDIRECT(ADDRESS(ROW()+(-2), COLUMN()+(0), 1))), 2)</f>
        <v>4.440000</v>
      </c>
    </row>
    <row r="16" spans="1:13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21"/>
      <c r="J16" s="21"/>
      <c r="K16" s="18"/>
      <c r="L16" s="18"/>
      <c r="M16" s="18"/>
    </row>
    <row r="17" spans="1:13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22"/>
      <c r="H17" s="16">
        <v>2.000000</v>
      </c>
      <c r="I17" s="16"/>
      <c r="J17" s="16"/>
      <c r="K17" s="17">
        <f ca="1">ROUND(SUM(INDIRECT(ADDRESS(ROW()+(-2), COLUMN()+(2), 1)),INDIRECT(ADDRESS(ROW()+(-6), COLUMN()+(2), 1))), 2)</f>
        <v>34.230000</v>
      </c>
      <c r="L17" s="17"/>
      <c r="M17" s="17">
        <f ca="1">ROUND(INDIRECT(ADDRESS(ROW()+(0), COLUMN()+(-5), 1))*INDIRECT(ADDRESS(ROW()+(0), COLUMN()+(-2), 1))/100, 2)</f>
        <v>0.680000</v>
      </c>
    </row>
    <row r="18" spans="1:13" ht="13.50" thickBot="1" customHeight="1">
      <c r="A18" s="6" t="s">
        <v>30</v>
      </c>
      <c r="B18" s="7"/>
      <c r="C18" s="8"/>
      <c r="D18" s="8"/>
      <c r="E18" s="8"/>
      <c r="F18" s="8"/>
      <c r="G18" s="8"/>
      <c r="H18" s="24" t="s">
        <v>31</v>
      </c>
      <c r="I18" s="24"/>
      <c r="J18" s="24"/>
      <c r="K18" s="25"/>
      <c r="L18" s="25"/>
      <c r="M18" s="26">
        <f ca="1">ROUND(SUM(INDIRECT(ADDRESS(ROW()+(-1), COLUMN()+(0), 1)),INDIRECT(ADDRESS(ROW()+(-3), COLUMN()+(0), 1)),INDIRECT(ADDRESS(ROW()+(-7), COLUMN()+(0), 1))), 2)</f>
        <v>34.910000</v>
      </c>
    </row>
    <row r="21" spans="1:13" ht="13.50" thickBot="1" customHeight="1">
      <c r="A21" s="27" t="s">
        <v>32</v>
      </c>
      <c r="B21" s="27"/>
      <c r="C21" s="27"/>
      <c r="D21" s="27"/>
      <c r="E21" s="27"/>
      <c r="F21" s="27"/>
      <c r="G21" s="27" t="s">
        <v>33</v>
      </c>
      <c r="H21" s="27"/>
      <c r="I21" s="27"/>
      <c r="J21" s="27" t="s">
        <v>34</v>
      </c>
      <c r="K21" s="27"/>
      <c r="L21" s="27"/>
      <c r="M21" s="27" t="s">
        <v>35</v>
      </c>
    </row>
    <row r="22" spans="1:13" ht="13.50" thickBot="1" customHeight="1">
      <c r="A22" s="28" t="s">
        <v>36</v>
      </c>
      <c r="B22" s="28"/>
      <c r="C22" s="28"/>
      <c r="D22" s="28"/>
      <c r="E22" s="28"/>
      <c r="F22" s="28"/>
      <c r="G22" s="29">
        <v>1072015.000000</v>
      </c>
      <c r="H22" s="29"/>
      <c r="I22" s="29"/>
      <c r="J22" s="29">
        <v>1072016.000000</v>
      </c>
      <c r="K22" s="29"/>
      <c r="L22" s="29"/>
      <c r="M22" s="29" t="s">
        <v>37</v>
      </c>
    </row>
    <row r="23" spans="1:13" ht="24.00" thickBot="1" customHeight="1">
      <c r="A23" s="30" t="s">
        <v>38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47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L11"/>
    <mergeCell ref="C12:J12"/>
    <mergeCell ref="K12:L12"/>
    <mergeCell ref="C13:G13"/>
    <mergeCell ref="H13:J13"/>
    <mergeCell ref="K13:L13"/>
    <mergeCell ref="C14:G14"/>
    <mergeCell ref="H14:J14"/>
    <mergeCell ref="K14:L14"/>
    <mergeCell ref="C15:G15"/>
    <mergeCell ref="H15:L15"/>
    <mergeCell ref="C16:J16"/>
    <mergeCell ref="K16:L16"/>
    <mergeCell ref="C17:G17"/>
    <mergeCell ref="H17:J17"/>
    <mergeCell ref="K17:L17"/>
    <mergeCell ref="A18:G18"/>
    <mergeCell ref="H18:L18"/>
    <mergeCell ref="A21:F21"/>
    <mergeCell ref="G21:I21"/>
    <mergeCell ref="J21:L21"/>
    <mergeCell ref="A22:F22"/>
    <mergeCell ref="G22:I23"/>
    <mergeCell ref="J22:L23"/>
    <mergeCell ref="M22:M23"/>
    <mergeCell ref="A23:F23"/>
    <mergeCell ref="A26:M26"/>
    <mergeCell ref="A27:M27"/>
    <mergeCell ref="A28:M28"/>
  </mergeCells>
  <pageMargins left="0.620079" right="0.472441" top="0.472441" bottom="0.472441" header="0.0" footer="0.0"/>
  <pageSetup paperSize="9" orientation="portrait"/>
  <rowBreaks count="0" manualBreakCount="0">
    </rowBreaks>
</worksheet>
</file>