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<sst xmlns="http://schemas.openxmlformats.org/spreadsheetml/2006/main" count="42" uniqueCount="42">
  <si>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</si>
  <si>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NAC010</t>
  </si>
  <si>
    <t xml:space="preserve">m²</t>
  </si>
  <si>
    <t xml:space="preserve">Aislamiento termoacústico exterior de conductos metálicos.</t>
  </si>
  <si>
    <r>
      <rPr>
        <sz val="8.25"/>
        <color rgb="FF000000"/>
        <rFont val="Arial"/>
        <family val="2"/>
      </rPr>
      <t xml:space="preserve">Aislamiento termoacústico exterior para conducto metálico circular de climatización, realizado con fieltro aislante de lana mineral, Fieltro 128 "ROCKWOOL", revestido por una de sus caras con un complejo de aluminio que actúa como barrera de vapor, de 60 mm de espesor, resistencia térmica 1,54 m²K/W, conductividad térmica 0,039 W/(mK), sellado y fijado con cinta autoadhesiva de aluminio.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</si>
  <si>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</si>
  <si>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</si>
  <si>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</si>
  <si>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</si>
  <si>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</si>
  <si>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</si>
  <si>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</si>
  <si>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mt16lrw050kf</t>
  </si>
  <si>
    <t xml:space="preserve">m²</t>
  </si>
  <si>
    <t xml:space="preserve">Fieltro aislante de lana mineral, Fieltro 128 "ROCKWOOL", revestido por una de sus caras con un complejo de aluminio que actúa como barrera de vapor, de 60 mm de espesor, resistencia térmica 1,54 m²K/W, conductividad térmica 0,039 W/(mK), densidad 21 kg/m³, calor específico 840 J/kgK y factor de resistencia a la difusión del vapor de agua 1,3, según UNE-EN 13162.</t>
  </si>
  <si>
    <t xml:space="preserve">mt42con020</t>
  </si>
  <si>
    <t xml:space="preserve">m</t>
  </si>
  <si>
    <t xml:space="preserve">Cinta autoadhesiva de aluminio, de 50 micras de espesor y 65 mm de anchura, a base de resinas acrílicas, para el sellado y fijación del aislamiento.</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</si>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</sst>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2.04" customWidth="1"/>
    <col min="4" max="4" width="5.61" customWidth="1"/>
    <col min="5" max="5" width="54.74"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66.00" thickBot="1" customHeight="1">
      <c r="A10" s="1" t="s">
        <v>12</v>
      </c>
      <c r="B10" s="1"/>
      <c r="C10" s="10" t="s">
        <v>13</v>
      </c>
      <c r="D10" s="10"/>
      <c r="E10" s="1" t="s">
        <v>14</v>
      </c>
      <c r="F10" s="1"/>
      <c r="G10" s="11">
        <v>1.100000</v>
      </c>
      <c r="H10" s="11"/>
      <c r="I10" s="12">
        <v>6.850000</v>
      </c>
      <c r="J10" s="12">
        <f ca="1">ROUND(INDIRECT(ADDRESS(ROW()+(0), COLUMN()+(-3), 1))*INDIRECT(ADDRESS(ROW()+(0), COLUMN()+(-1), 1)), 2)</f>
        <v>7.540000</v>
      </c>
    </row>
    <row r="11" spans="1:10" ht="34.50" thickBot="1" customHeight="1">
      <c r="A11" s="1" t="s">
        <v>15</v>
      </c>
      <c r="B11" s="1"/>
      <c r="C11" s="10" t="s">
        <v>16</v>
      </c>
      <c r="D11" s="10"/>
      <c r="E11" s="1" t="s">
        <v>17</v>
      </c>
      <c r="F11" s="1"/>
      <c r="G11" s="13">
        <v>1.500000</v>
      </c>
      <c r="H11" s="13"/>
      <c r="I11" s="14">
        <v>0.190000</v>
      </c>
      <c r="J11" s="14">
        <f ca="1">ROUND(INDIRECT(ADDRESS(ROW()+(0), COLUMN()+(-3), 1))*INDIRECT(ADDRESS(ROW()+(0), COLUMN()+(-1), 1)), 2)</f>
        <v>0.290000</v>
      </c>
    </row>
    <row r="12" spans="1:10" ht="13.50" thickBot="1" customHeight="1">
      <c r="A12" s="15"/>
      <c r="B12" s="15"/>
      <c r="C12" s="15"/>
      <c r="D12" s="15"/>
      <c r="E12" s="15"/>
      <c r="F12" s="15"/>
      <c r="G12" s="9" t="s">
        <v>18</v>
      </c>
      <c r="H12" s="9"/>
      <c r="I12" s="9"/>
      <c r="J12" s="17">
        <f ca="1">ROUND(SUM(INDIRECT(ADDRESS(ROW()+(-1), COLUMN()+(0), 1)),INDIRECT(ADDRESS(ROW()+(-2), COLUMN()+(0), 1))), 2)</f>
        <v>7.830000</v>
      </c>
    </row>
    <row r="13" spans="1:10" ht="13.50" thickBot="1" customHeight="1">
      <c r="A13" s="15">
        <v>2.000000</v>
      </c>
      <c r="B13" s="15"/>
      <c r="C13" s="15"/>
      <c r="D13" s="15"/>
      <c r="E13" s="18" t="s">
        <v>19</v>
      </c>
      <c r="F13" s="18"/>
      <c r="G13" s="18"/>
      <c r="H13" s="18"/>
      <c r="I13" s="15"/>
      <c r="J13" s="15"/>
    </row>
    <row r="14" spans="1:10" ht="13.50" thickBot="1" customHeight="1">
      <c r="A14" s="1" t="s">
        <v>20</v>
      </c>
      <c r="B14" s="1"/>
      <c r="C14" s="10" t="s">
        <v>21</v>
      </c>
      <c r="D14" s="10"/>
      <c r="E14" s="1" t="s">
        <v>22</v>
      </c>
      <c r="F14" s="1"/>
      <c r="G14" s="11">
        <v>0.110000</v>
      </c>
      <c r="H14" s="11"/>
      <c r="I14" s="12">
        <v>18.130000</v>
      </c>
      <c r="J14" s="12">
        <f ca="1">ROUND(INDIRECT(ADDRESS(ROW()+(0), COLUMN()+(-3), 1))*INDIRECT(ADDRESS(ROW()+(0), COLUMN()+(-1), 1)), 2)</f>
        <v>1.990000</v>
      </c>
    </row>
    <row r="15" spans="1:10" ht="13.50" thickBot="1" customHeight="1">
      <c r="A15" s="1" t="s">
        <v>23</v>
      </c>
      <c r="B15" s="1"/>
      <c r="C15" s="10" t="s">
        <v>24</v>
      </c>
      <c r="D15" s="10"/>
      <c r="E15" s="1" t="s">
        <v>25</v>
      </c>
      <c r="F15" s="1"/>
      <c r="G15" s="13">
        <v>0.110000</v>
      </c>
      <c r="H15" s="13"/>
      <c r="I15" s="14">
        <v>16.430000</v>
      </c>
      <c r="J15" s="14">
        <f ca="1">ROUND(INDIRECT(ADDRESS(ROW()+(0), COLUMN()+(-3), 1))*INDIRECT(ADDRESS(ROW()+(0), COLUMN()+(-1), 1)), 2)</f>
        <v>1.810000</v>
      </c>
    </row>
    <row r="16" spans="1:10" ht="13.50" thickBot="1" customHeight="1">
      <c r="A16" s="15"/>
      <c r="B16" s="15"/>
      <c r="C16" s="15"/>
      <c r="D16" s="15"/>
      <c r="E16" s="15"/>
      <c r="F16" s="15"/>
      <c r="G16" s="9" t="s">
        <v>26</v>
      </c>
      <c r="H16" s="9"/>
      <c r="I16" s="9"/>
      <c r="J16" s="17">
        <f ca="1">ROUND(SUM(INDIRECT(ADDRESS(ROW()+(-1), COLUMN()+(0), 1)),INDIRECT(ADDRESS(ROW()+(-2), COLUMN()+(0), 1))), 2)</f>
        <v>3.800000</v>
      </c>
    </row>
    <row r="17" spans="1:10" ht="13.50" thickBot="1" customHeight="1">
      <c r="A17" s="15">
        <v>3.000000</v>
      </c>
      <c r="B17" s="15"/>
      <c r="C17" s="15"/>
      <c r="D17" s="15"/>
      <c r="E17" s="18" t="s">
        <v>27</v>
      </c>
      <c r="F17" s="18"/>
      <c r="G17" s="18"/>
      <c r="H17" s="18"/>
      <c r="I17" s="15"/>
      <c r="J17" s="15"/>
    </row>
    <row r="18" spans="1:10" ht="13.50" thickBot="1" customHeight="1">
      <c r="A18" s="19"/>
      <c r="B18" s="19"/>
      <c r="C18" s="20" t="s">
        <v>28</v>
      </c>
      <c r="D18" s="20"/>
      <c r="E18" s="19" t="s">
        <v>29</v>
      </c>
      <c r="F18" s="19"/>
      <c r="G18" s="13">
        <v>2.000000</v>
      </c>
      <c r="H18" s="13"/>
      <c r="I18" s="14">
        <f ca="1">ROUND(SUM(INDIRECT(ADDRESS(ROW()+(-2), COLUMN()+(1), 1)),INDIRECT(ADDRESS(ROW()+(-6), COLUMN()+(1), 1))), 2)</f>
        <v>11.630000</v>
      </c>
      <c r="J18" s="14">
        <f ca="1">ROUND(INDIRECT(ADDRESS(ROW()+(0), COLUMN()+(-3), 1))*INDIRECT(ADDRESS(ROW()+(0), COLUMN()+(-1), 1))/100, 2)</f>
        <v>0.230000</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11.860000</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1072015.000000</v>
      </c>
      <c r="G23" s="29"/>
      <c r="H23" s="29">
        <v>1072016.000000</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620079" right="0.472441" top="0.472441" bottom="0.472441" header="0.0" footer="0.0"/>
  <pageSetup paperSize="9" orientation="portrait"/>
  <rowBreaks count="0" manualBreakCount="0">
    </rowBreaks>
</worksheet>
</file>