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<sst xmlns="http://schemas.openxmlformats.org/spreadsheetml/2006/main" count="44" uniqueCount="44">
  <si>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</si>
  <si>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NAQ030</t>
  </si>
  <si>
    <t xml:space="preserve">m²</t>
  </si>
  <si>
    <t xml:space="preserve">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</si>
  <si>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Aislamiento térmico por el interior de cubiertas inclinadas sobre espacio no habitable, formado por espuma rígida de poliuretano proyectado "in situ", densidad mínima 60 kg/m³, espesor medio mínimo 40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</si>
  <si>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</si>
  <si>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</si>
  <si>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</si>
  <si>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</si>
  <si>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</si>
  <si>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</si>
  <si>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</si>
  <si>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mt16poc010B</t>
  </si>
  <si>
    <t xml:space="preserve">m²</t>
  </si>
  <si>
    <t xml:space="preserve">Espuma rígida de poliuretano proyectado "in situ", densidad mínima 60 kg/m³, espesor medio mínimo 40 mm, aplicado en cubiertas inclinadas, según UNE-EN 14315-1.</t>
  </si>
  <si>
    <t xml:space="preserve">Subtotal materiales:</t>
  </si>
  <si>
    <t xml:space="preserve">Equipo y maquinaria</t>
  </si>
  <si>
    <t xml:space="preserve">mq08mpa030</t>
  </si>
  <si>
    <t xml:space="preserve">h</t>
  </si>
  <si>
    <t xml:space="preserve">Maquinaria para proyección de productos aislantes.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</si>
  <si>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</si>
  <si>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</si>
  <si>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</si>
  <si>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</si>
  <si>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Oficial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</si>
  <si>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</si>
  <si>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</si>
  <si>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</si>
  <si>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</si>
  <si>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</si>
  <si>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</si>
  <si>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</si>
  <si>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</si>
  <si>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</si>
  <si>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</si>
  <si>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</si>
  <si>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</si>
  <si>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</si>
  <si>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14315-1:2013</t>
  </si>
  <si>
    <t xml:space="preserve">1/3/4</t>
  </si>
  <si>
    <t xml:space="preserve">Productos aislantes térmicos para aplicaciones en la edificación. Productos de espuma rígida de poliuretano (PUR) y poliisocianurato (PIR) proyectado in situ. Parte 1: Especificaciones para los sistemas de proyección de espuma rígida antes de la instalación.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</si>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</sst>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2.04" customWidth="1"/>
    <col min="4" max="4" width="5.61" customWidth="1"/>
    <col min="5" max="5" width="70.38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2"/>
      <c r="H10" s="12"/>
      <c r="I10" s="14">
        <v>10.010000</v>
      </c>
      <c r="J10" s="14">
        <f ca="1">ROUND(INDIRECT(ADDRESS(ROW()+(0), COLUMN()+(-4), 1))*INDIRECT(ADDRESS(ROW()+(0), COLUMN()+(-1), 1)), 2)</f>
        <v>11.010000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11.010000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0.101000</v>
      </c>
      <c r="G13" s="12"/>
      <c r="H13" s="12"/>
      <c r="I13" s="14">
        <v>15.220000</v>
      </c>
      <c r="J13" s="14">
        <f ca="1">ROUND(INDIRECT(ADDRESS(ROW()+(0), COLUMN()+(-4), 1))*INDIRECT(ADDRESS(ROW()+(0), COLUMN()+(-1), 1)), 2)</f>
        <v>1.540000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1.540000</v>
      </c>
    </row>
    <row r="15" spans="1:10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0.141000</v>
      </c>
      <c r="G16" s="11"/>
      <c r="H16" s="11"/>
      <c r="I16" s="13">
        <v>18.560000</v>
      </c>
      <c r="J16" s="13">
        <f ca="1">ROUND(INDIRECT(ADDRESS(ROW()+(0), COLUMN()+(-4), 1))*INDIRECT(ADDRESS(ROW()+(0), COLUMN()+(-1), 1)), 2)</f>
        <v>2.620000</v>
      </c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0.141000</v>
      </c>
      <c r="G17" s="12"/>
      <c r="H17" s="12"/>
      <c r="I17" s="14">
        <v>17.530000</v>
      </c>
      <c r="J17" s="14">
        <f ca="1">ROUND(INDIRECT(ADDRESS(ROW()+(0), COLUMN()+(-4), 1))*INDIRECT(ADDRESS(ROW()+(0), COLUMN()+(-1), 1)), 2)</f>
        <v>2.470000</v>
      </c>
    </row>
    <row r="18" spans="1:10" ht="13.50" thickBot="1" customHeight="1">
      <c r="A18" s="15"/>
      <c r="B18" s="15"/>
      <c r="C18" s="15"/>
      <c r="D18" s="15"/>
      <c r="E18" s="15"/>
      <c r="F18" s="9" t="s">
        <v>28</v>
      </c>
      <c r="G18" s="9"/>
      <c r="H18" s="9"/>
      <c r="I18" s="9"/>
      <c r="J18" s="17">
        <f ca="1">ROUND(SUM(INDIRECT(ADDRESS(ROW()+(-1), COLUMN()+(0), 1)),INDIRECT(ADDRESS(ROW()+(-2), COLUMN()+(0), 1))), 2)</f>
        <v>5.090000</v>
      </c>
    </row>
    <row r="19" spans="1:10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2"/>
      <c r="H20" s="12"/>
      <c r="I20" s="14">
        <f ca="1">ROUND(SUM(INDIRECT(ADDRESS(ROW()+(-2), COLUMN()+(1), 1)),INDIRECT(ADDRESS(ROW()+(-6), COLUMN()+(1), 1)),INDIRECT(ADDRESS(ROW()+(-9), COLUMN()+(1), 1))), 2)</f>
        <v>17.640000</v>
      </c>
      <c r="J20" s="14">
        <f ca="1">ROUND(INDIRECT(ADDRESS(ROW()+(0), COLUMN()+(-4), 1))*INDIRECT(ADDRESS(ROW()+(0), COLUMN()+(-1), 1))/100, 2)</f>
        <v>0.350000</v>
      </c>
    </row>
    <row r="21" spans="1:10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4"/>
      <c r="H21" s="24"/>
      <c r="I21" s="25"/>
      <c r="J21" s="26">
        <f ca="1">ROUND(SUM(INDIRECT(ADDRESS(ROW()+(-1), COLUMN()+(0), 1)),INDIRECT(ADDRESS(ROW()+(-3), COLUMN()+(0), 1)),INDIRECT(ADDRESS(ROW()+(-7), COLUMN()+(0), 1)),INDIRECT(ADDRESS(ROW()+(-10), COLUMN()+(0), 1))), 2)</f>
        <v>17.990000</v>
      </c>
    </row>
    <row r="24" spans="1:10" ht="13.50" thickBot="1" customHeight="1">
      <c r="A24" s="27" t="s">
        <v>34</v>
      </c>
      <c r="B24" s="27"/>
      <c r="C24" s="27"/>
      <c r="D24" s="27"/>
      <c r="E24" s="27"/>
      <c r="F24" s="27"/>
      <c r="G24" s="27" t="s">
        <v>35</v>
      </c>
      <c r="H24" s="27" t="s">
        <v>36</v>
      </c>
      <c r="I24" s="27"/>
      <c r="J24" s="27" t="s">
        <v>37</v>
      </c>
    </row>
    <row r="25" spans="1:10" ht="13.50" thickBot="1" customHeight="1">
      <c r="A25" s="28" t="s">
        <v>38</v>
      </c>
      <c r="B25" s="28"/>
      <c r="C25" s="28"/>
      <c r="D25" s="28"/>
      <c r="E25" s="28"/>
      <c r="F25" s="28"/>
      <c r="G25" s="29">
        <v>1112013.000000</v>
      </c>
      <c r="H25" s="29">
        <v>1112014.000000</v>
      </c>
      <c r="I25" s="29"/>
      <c r="J25" s="29" t="s">
        <v>39</v>
      </c>
    </row>
    <row r="26" spans="1:10" ht="34.50" thickBot="1" customHeight="1">
      <c r="A26" s="30" t="s">
        <v>40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I18"/>
    <mergeCell ref="A19:B19"/>
    <mergeCell ref="C19:D19"/>
    <mergeCell ref="E19:H19"/>
    <mergeCell ref="A20:B20"/>
    <mergeCell ref="C20:D20"/>
    <mergeCell ref="F20:H20"/>
    <mergeCell ref="A21:E21"/>
    <mergeCell ref="F21:I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