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<sst xmlns="http://schemas.openxmlformats.org/spreadsheetml/2006/main" count="42" uniqueCount="42">
  <si>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</si>
  <si>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NAF040</t>
  </si>
  <si>
    <t xml:space="preserve">m²</t>
  </si>
  <si>
    <t xml:space="preserve">Aislamiento térmico por el exterior en fachada ventilada.</t>
  </si>
  <si>
    <r>
      <rPr>
        <sz val="8.25"/>
        <color rgb="FF000000"/>
        <rFont val="Arial"/>
        <family val="2"/>
      </rPr>
      <t xml:space="preserve">Aislamiento térmico por el exterior en fachada ventilada, formado por panel rígido de lana de roca volcánica Ventirock Duo "ROCKWOOL", según UNE-EN 13162, no revestido de doble densidad, de 50 mm de espesor, resistencia térmica 1,45 m²K/W, conductividad térmica 0,034 W/(mK), colocado a tope y fijado mecánicamente.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</si>
  <si>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</si>
  <si>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</si>
  <si>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</si>
  <si>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</si>
  <si>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</si>
  <si>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</si>
  <si>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</si>
  <si>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mt16lrw160aa</t>
  </si>
  <si>
    <t xml:space="preserve">Ud</t>
  </si>
  <si>
    <t xml:space="preserve">Fijación mecánica, Ejot Pin DH "ROCKWOOL", de 60 mm de longitud, con arandela de EPS para evitar el puente térmico puntual en la fijación del aislamiento, DH "ROCKWOOL", de 90 mm de diámetro, para paneles aislantes de lana de roca de la gama Ventirock "ROCKWOOL".</t>
  </si>
  <si>
    <t xml:space="preserve">mt16lrw030bdcn</t>
  </si>
  <si>
    <t xml:space="preserve">m²</t>
  </si>
  <si>
    <t xml:space="preserve">Panel rígido de lana de roca volcánica Ventirock Duo "ROCKWOOL", según UNE-EN 13162, no revestido de doble densidad, de 50 mm de espesor, resistencia térmica 1,45 m²K/W, conductividad térmica 0,034 W/(mK), Euroclase A1 de reacción al fuego según UNE-EN 13501-1, densidad 40 kg/m³, calor específico 840 J/kgK y factor de resistencia a la difusión del vapor de agua 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</si>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</sst>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 customWidth="1"/>
    <col min="5" max="5" width="69.7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1</v>
      </c>
      <c r="H10" s="11"/>
      <c r="I10" s="12">
        <v>2.17</v>
      </c>
      <c r="J10" s="12">
        <f ca="1">ROUND(INDIRECT(ADDRESS(ROW()+(0), COLUMN()+(-3), 1))*INDIRECT(ADDRESS(ROW()+(0), COLUMN()+(-1), 1)), 2)</f>
        <v>2.17</v>
      </c>
    </row>
    <row r="11" spans="1:10" ht="55.50" thickBot="1" customHeight="1">
      <c r="A11" s="1" t="s">
        <v>15</v>
      </c>
      <c r="B11" s="1"/>
      <c r="C11" s="1"/>
      <c r="D11" s="10" t="s">
        <v>16</v>
      </c>
      <c r="E11" s="1" t="s">
        <v>17</v>
      </c>
      <c r="F11" s="1"/>
      <c r="G11" s="13">
        <v>1.05</v>
      </c>
      <c r="H11" s="13"/>
      <c r="I11" s="14">
        <v>10.16</v>
      </c>
      <c r="J11" s="14">
        <f ca="1">ROUND(INDIRECT(ADDRESS(ROW()+(0), COLUMN()+(-3), 1))*INDIRECT(ADDRESS(ROW()+(0), COLUMN()+(-1), 1)), 2)</f>
        <v>10.67</v>
      </c>
    </row>
    <row r="12" spans="1:10" ht="13.50" thickBot="1" customHeight="1">
      <c r="A12" s="15"/>
      <c r="B12" s="15"/>
      <c r="C12" s="15"/>
      <c r="D12" s="15"/>
      <c r="E12" s="15"/>
      <c r="F12" s="15"/>
      <c r="G12" s="9" t="s">
        <v>18</v>
      </c>
      <c r="H12" s="9"/>
      <c r="I12" s="9"/>
      <c r="J12" s="17">
        <f ca="1">ROUND(SUM(INDIRECT(ADDRESS(ROW()+(-1), COLUMN()+(0), 1)),INDIRECT(ADDRESS(ROW()+(-2), COLUMN()+(0), 1))), 2)</f>
        <v>12.84</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0.072</v>
      </c>
      <c r="H14" s="11"/>
      <c r="I14" s="12">
        <v>19.42</v>
      </c>
      <c r="J14" s="12">
        <f ca="1">ROUND(INDIRECT(ADDRESS(ROW()+(0), COLUMN()+(-3), 1))*INDIRECT(ADDRESS(ROW()+(0), COLUMN()+(-1), 1)), 2)</f>
        <v>1.4</v>
      </c>
    </row>
    <row r="15" spans="1:10" ht="13.50" thickBot="1" customHeight="1">
      <c r="A15" s="1" t="s">
        <v>23</v>
      </c>
      <c r="B15" s="1"/>
      <c r="C15" s="1"/>
      <c r="D15" s="10" t="s">
        <v>24</v>
      </c>
      <c r="E15" s="1" t="s">
        <v>25</v>
      </c>
      <c r="F15" s="1"/>
      <c r="G15" s="13">
        <v>0.036</v>
      </c>
      <c r="H15" s="13"/>
      <c r="I15" s="14">
        <v>17.9</v>
      </c>
      <c r="J15" s="14">
        <f ca="1">ROUND(INDIRECT(ADDRESS(ROW()+(0), COLUMN()+(-3), 1))*INDIRECT(ADDRESS(ROW()+(0), COLUMN()+(-1), 1)), 2)</f>
        <v>0.64</v>
      </c>
    </row>
    <row r="16" spans="1:10" ht="13.50" thickBot="1" customHeight="1">
      <c r="A16" s="15"/>
      <c r="B16" s="15"/>
      <c r="C16" s="15"/>
      <c r="D16" s="15"/>
      <c r="E16" s="15"/>
      <c r="F16" s="15"/>
      <c r="G16" s="9" t="s">
        <v>26</v>
      </c>
      <c r="H16" s="9"/>
      <c r="I16" s="9"/>
      <c r="J16" s="17">
        <f ca="1">ROUND(SUM(INDIRECT(ADDRESS(ROW()+(-1), COLUMN()+(0), 1)),INDIRECT(ADDRESS(ROW()+(-2), COLUMN()+(0), 1))), 2)</f>
        <v>2.04</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14.88</v>
      </c>
      <c r="J18" s="14">
        <f ca="1">ROUND(INDIRECT(ADDRESS(ROW()+(0), COLUMN()+(-3), 1))*INDIRECT(ADDRESS(ROW()+(0), COLUMN()+(-1), 1))/100, 2)</f>
        <v>0.3</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15.18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1.07202e+006</v>
      </c>
      <c r="G23" s="29"/>
      <c r="H23" s="29">
        <v>1.07202e+006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