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<sst xmlns="http://schemas.openxmlformats.org/spreadsheetml/2006/main" count="54" uniqueCount="54">
  <si>
    <t xml:space="preserve"/>
  </si>
  <si>
    <t xml:space="preserve">IOJ042</t>
  </si>
  <si>
    <t xml:space="preserve">m²</t>
  </si>
  <si>
    <t xml:space="preserve">Franja cortafuegos de paneles de lana de roca, para edificio de uso industrial, sistema "ROCKWOOL".</t>
  </si>
  <si>
    <r>
      <rPr>
        <sz val="8.25"/>
        <color rgb="FF000000"/>
        <rFont val="Arial"/>
        <family val="2"/>
      </rPr>
      <t xml:space="preserve">Franja cortafuegos, de 1 m en proyección horizontal, con una resistencia al fuego EI 90, para edificio de uso industrial, fijada mecánicamente a la estructura de la cubierta con subestructura soporte, sistema Conlit Ind C90 "ROCKWOOL", compuesta por un panel rígido de lana de roca Conlit 150 P, no revestido, de 50 mm de espesor, resistencia térmica 1,21951 m²K/W, conductividad térmica 0,035 W/(mK), densidad 180 kg/m³, calor específico 0,84 J/kgK y factor de resistencia a la difusión del vapor de agua 1,3 y un panel rígido de lana de roca Conlit 150 AF, revestido por una de sus caras con una lámina de aluminio reforzado, de 50 mm de espesor, resistencia térmica 1,21951 m²K/W, conductividad térmica 0,041 W/(mK), densidad 180 kg/m³, calor específico 0,84 J/kgK y factor de resistencia a la difusión del vapor de agua 1,3, en la cara vista, unidos entre sí y fijados a la subestructura soporte, con tornillos de unión, Conlit ACR 100, de 100 mm de longitud. Incluso elementos de fijación y tiras de lana de roca fijadas mecánicamente para el sellado perimetral.</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</si>
  <si>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</si>
  <si>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</si>
  <si>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</si>
  <si>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</si>
  <si>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</si>
  <si>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</si>
  <si>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</si>
  <si>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mt16lrw083b</t>
  </si>
  <si>
    <t xml:space="preserve">m²</t>
  </si>
  <si>
    <t xml:space="preserve">Subestructura soporte de acero galvanizado para franja cortafuegos, para fijar mecánicamente a la estructura de la cubierta de edificio de uso industrial, incluso elementos de fijación.</t>
  </si>
  <si>
    <t xml:space="preserve">mt16lrw080cd</t>
  </si>
  <si>
    <t xml:space="preserve">m²</t>
  </si>
  <si>
    <t xml:space="preserve">Panel rígido de lana de roca Conlit 150 P "ROCKWOOL", según UNE-EN 13162, no revestido, de 50 mm de espesor, resistencia térmica 1,21951 m²K/W, conductividad térmica 0,035 W/(mK), densidad 180 kg/m³, calor específico 0,84 J/kgK y factor de resistencia a la difusión del vapor de agua 1,3, Euroclase A1 de reacción al fuego, para protección contra incendios de elementos constructivos.</t>
  </si>
  <si>
    <t xml:space="preserve">mt16lrw080hd</t>
  </si>
  <si>
    <t xml:space="preserve">m²</t>
  </si>
  <si>
    <t xml:space="preserve">Panel rígido de lana de roca Conlit 150 AF "ROCKWOOL", según UNE-EN 13162, revestido por una de sus caras con una lámina de aluminio reforzado, de 50 mm de espesor, resistencia térmica 1,21951 m²K/W, conductividad térmica 0,041 W/(mK), densidad 180 kg/m³, calor específico 0,84 J/kgK y factor de resistencia a la difusión del vapor de agua 1,3, Euroclase A1 de reacción al fuego, para protección contra incendios de elementos constructivos.</t>
  </si>
  <si>
    <t xml:space="preserve">mt16lrw082td</t>
  </si>
  <si>
    <t xml:space="preserve">Ud</t>
  </si>
  <si>
    <t xml:space="preserve">Tornillo de unión de alambre de acero galvanizado en forma de hélice, Conlit ACR 100 "ROCKWOOL", de 100 mm de longitud, para paneles de lana de roca.</t>
  </si>
  <si>
    <t xml:space="preserve">Subtotal materiales:</t>
  </si>
  <si>
    <t xml:space="preserve">Mano de obra</t>
  </si>
  <si>
    <t xml:space="preserve">mo011</t>
  </si>
  <si>
    <t xml:space="preserve">h</t>
  </si>
  <si>
    <t xml:space="preserve">Oficial 1ª montador.</t>
  </si>
  <si>
    <t xml:space="preserve">mo080</t>
  </si>
  <si>
    <t xml:space="preserve">h</t>
  </si>
  <si>
    <t xml:space="preserve">Ayudante montador.</t>
  </si>
  <si>
    <t xml:space="preserve">mo054</t>
  </si>
  <si>
    <t xml:space="preserve">h</t>
  </si>
  <si>
    <t xml:space="preserve">Oficial 1ª montador de aislamientos.</t>
  </si>
  <si>
    <t xml:space="preserve">mo101</t>
  </si>
  <si>
    <t xml:space="preserve">h</t>
  </si>
  <si>
    <t xml:space="preserve">Ayudante montador de aislamientos.</t>
  </si>
  <si>
    <t xml:space="preserve">Subtotal mano de obra:</t>
  </si>
  <si>
    <t xml:space="preserve">Costes directos complementarios</t>
  </si>
  <si>
    <t xml:space="preserve">%</t>
  </si>
  <si>
    <t xml:space="preserve">Costes directos complementarios</t>
  </si>
  <si>
    <t xml:space="preserve">Coste de mantenimiento decenal: 9,27€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</si>
  <si>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</si>
  <si>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</si>
  <si>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</si>
  <si>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</si>
  <si>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</si>
  <si>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13162:2013/A1:2015</t>
  </si>
  <si>
    <t xml:space="preserve">1/3/4</t>
  </si>
  <si>
    <t xml:space="preserve">Productos aislantes térmicos para aplicaciones en la edificación. Productos manufacturados de lana mineral (MW). Especificación.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</si>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</sst>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29" customWidth="1"/>
    <col min="3" max="3" width="7.14" customWidth="1"/>
    <col min="4" max="4" width="54.23" customWidth="1"/>
    <col min="5" max="5" width="3.23" customWidth="1"/>
    <col min="6" max="6" width="9.69" customWidth="1"/>
    <col min="7" max="7" width="4.42" customWidth="1"/>
    <col min="8" max="8" width="9.86" customWidth="1"/>
    <col min="9" max="9" width="9.01" customWidth="1"/>
  </cols>
  <sheetData>
    <row r="1" spans="1:1" ht="2.25" thickBot="1" customHeight="1">
      <c r="A1" s="1" t="s">
        <v>0</v>
      </c>
      <c r="B1" s="1"/>
      <c r="C1" s="1"/>
      <c r="D1" s="1"/>
      <c r="E1" s="1"/>
      <c r="F1" s="1"/>
      <c r="G1" s="1"/>
      <c r="H1" s="1"/>
      <c r="I1" s="1"/>
    </row>
    <row r="3" spans="1:9" ht="13.50" thickBot="1" customHeight="1">
      <c r="A3" s="2" t="s">
        <v>1</v>
      </c>
      <c r="B3" s="3" t="s">
        <v>2</v>
      </c>
      <c r="C3" s="2" t="s">
        <v>3</v>
      </c>
      <c r="D3" s="2"/>
      <c r="E3" s="2"/>
      <c r="F3" s="2"/>
      <c r="G3" s="2"/>
      <c r="H3" s="2"/>
      <c r="I3" s="2"/>
    </row>
    <row r="5" spans="1:9" ht="108.00" thickBot="1" customHeight="1">
      <c r="A5" s="5" t="s">
        <v>4</v>
      </c>
      <c r="B5" s="5"/>
      <c r="C5" s="5"/>
      <c r="D5" s="5"/>
      <c r="E5" s="5"/>
      <c r="F5" s="5"/>
      <c r="G5" s="5"/>
      <c r="H5" s="5"/>
      <c r="I5" s="5"/>
    </row>
    <row r="8" spans="1:9" ht="24.00" thickBot="1" customHeight="1">
      <c r="A8" s="6" t="s">
        <v>5</v>
      </c>
      <c r="B8" s="6"/>
      <c r="C8" s="6" t="s">
        <v>6</v>
      </c>
      <c r="D8" s="6" t="s">
        <v>7</v>
      </c>
      <c r="E8" s="6"/>
      <c r="F8" s="7" t="s">
        <v>8</v>
      </c>
      <c r="G8" s="7"/>
      <c r="H8" s="7" t="s">
        <v>9</v>
      </c>
      <c r="I8" s="7" t="s">
        <v>10</v>
      </c>
    </row>
    <row r="9" spans="1:9" ht="13.50" thickBot="1" customHeight="1">
      <c r="A9" s="8">
        <v>1.000000</v>
      </c>
      <c r="B9" s="8"/>
      <c r="C9" s="8"/>
      <c r="D9" s="9" t="s">
        <v>11</v>
      </c>
      <c r="E9" s="9"/>
      <c r="F9" s="9"/>
      <c r="G9" s="9"/>
      <c r="H9" s="8"/>
      <c r="I9" s="8"/>
    </row>
    <row r="10" spans="1:9" ht="34.50" thickBot="1" customHeight="1">
      <c r="A10" s="1" t="s">
        <v>12</v>
      </c>
      <c r="B10" s="1"/>
      <c r="C10" s="10" t="s">
        <v>13</v>
      </c>
      <c r="D10" s="1" t="s">
        <v>14</v>
      </c>
      <c r="E10" s="1"/>
      <c r="F10" s="11">
        <v>1.000000</v>
      </c>
      <c r="G10" s="11"/>
      <c r="H10" s="12">
        <v>15.000000</v>
      </c>
      <c r="I10" s="12">
        <f ca="1">ROUND(INDIRECT(ADDRESS(ROW()+(0), COLUMN()+(-3), 1))*INDIRECT(ADDRESS(ROW()+(0), COLUMN()+(-1), 1)), 2)</f>
        <v>15.000000</v>
      </c>
    </row>
    <row r="11" spans="1:9" ht="76.50" thickBot="1" customHeight="1">
      <c r="A11" s="1" t="s">
        <v>15</v>
      </c>
      <c r="B11" s="1"/>
      <c r="C11" s="10" t="s">
        <v>16</v>
      </c>
      <c r="D11" s="1" t="s">
        <v>17</v>
      </c>
      <c r="E11" s="1"/>
      <c r="F11" s="11">
        <v>1.150000</v>
      </c>
      <c r="G11" s="11"/>
      <c r="H11" s="12">
        <v>35.370000</v>
      </c>
      <c r="I11" s="12">
        <f ca="1">ROUND(INDIRECT(ADDRESS(ROW()+(0), COLUMN()+(-3), 1))*INDIRECT(ADDRESS(ROW()+(0), COLUMN()+(-1), 1)), 2)</f>
        <v>40.680000</v>
      </c>
    </row>
    <row r="12" spans="1:9" ht="76.50" thickBot="1" customHeight="1">
      <c r="A12" s="1" t="s">
        <v>18</v>
      </c>
      <c r="B12" s="1"/>
      <c r="C12" s="10" t="s">
        <v>19</v>
      </c>
      <c r="D12" s="1" t="s">
        <v>20</v>
      </c>
      <c r="E12" s="1"/>
      <c r="F12" s="11">
        <v>1.350000</v>
      </c>
      <c r="G12" s="11"/>
      <c r="H12" s="12">
        <v>38.960000</v>
      </c>
      <c r="I12" s="12">
        <f ca="1">ROUND(INDIRECT(ADDRESS(ROW()+(0), COLUMN()+(-3), 1))*INDIRECT(ADDRESS(ROW()+(0), COLUMN()+(-1), 1)), 2)</f>
        <v>52.600000</v>
      </c>
    </row>
    <row r="13" spans="1:9" ht="34.50" thickBot="1" customHeight="1">
      <c r="A13" s="1" t="s">
        <v>21</v>
      </c>
      <c r="B13" s="1"/>
      <c r="C13" s="10" t="s">
        <v>22</v>
      </c>
      <c r="D13" s="1" t="s">
        <v>23</v>
      </c>
      <c r="E13" s="1"/>
      <c r="F13" s="13">
        <v>20.000000</v>
      </c>
      <c r="G13" s="13"/>
      <c r="H13" s="14">
        <v>2.930000</v>
      </c>
      <c r="I13" s="14">
        <f ca="1">ROUND(INDIRECT(ADDRESS(ROW()+(0), COLUMN()+(-3), 1))*INDIRECT(ADDRESS(ROW()+(0), COLUMN()+(-1), 1)), 2)</f>
        <v>58.600000</v>
      </c>
    </row>
    <row r="14" spans="1:9" ht="13.50" thickBot="1" customHeight="1">
      <c r="A14" s="15"/>
      <c r="B14" s="15"/>
      <c r="C14" s="15"/>
      <c r="D14" s="15"/>
      <c r="E14" s="15"/>
      <c r="F14" s="9" t="s">
        <v>24</v>
      </c>
      <c r="G14" s="9"/>
      <c r="H14" s="9"/>
      <c r="I14" s="17">
        <f ca="1">ROUND(SUM(INDIRECT(ADDRESS(ROW()+(-1), COLUMN()+(0), 1)),INDIRECT(ADDRESS(ROW()+(-2), COLUMN()+(0), 1)),INDIRECT(ADDRESS(ROW()+(-3), COLUMN()+(0), 1)),INDIRECT(ADDRESS(ROW()+(-4), COLUMN()+(0), 1))), 2)</f>
        <v>166.880000</v>
      </c>
    </row>
    <row r="15" spans="1:9" ht="13.50" thickBot="1" customHeight="1">
      <c r="A15" s="15">
        <v>2.000000</v>
      </c>
      <c r="B15" s="15"/>
      <c r="C15" s="15"/>
      <c r="D15" s="18" t="s">
        <v>25</v>
      </c>
      <c r="E15" s="18"/>
      <c r="F15" s="18"/>
      <c r="G15" s="18"/>
      <c r="H15" s="15"/>
      <c r="I15" s="15"/>
    </row>
    <row r="16" spans="1:9" ht="13.50" thickBot="1" customHeight="1">
      <c r="A16" s="1" t="s">
        <v>26</v>
      </c>
      <c r="B16" s="1"/>
      <c r="C16" s="10" t="s">
        <v>27</v>
      </c>
      <c r="D16" s="1" t="s">
        <v>28</v>
      </c>
      <c r="E16" s="1"/>
      <c r="F16" s="11">
        <v>0.180000</v>
      </c>
      <c r="G16" s="11"/>
      <c r="H16" s="12">
        <v>18.130000</v>
      </c>
      <c r="I16" s="12">
        <f ca="1">ROUND(INDIRECT(ADDRESS(ROW()+(0), COLUMN()+(-3), 1))*INDIRECT(ADDRESS(ROW()+(0), COLUMN()+(-1), 1)), 2)</f>
        <v>3.260000</v>
      </c>
    </row>
    <row r="17" spans="1:9" ht="13.50" thickBot="1" customHeight="1">
      <c r="A17" s="1" t="s">
        <v>29</v>
      </c>
      <c r="B17" s="1"/>
      <c r="C17" s="10" t="s">
        <v>30</v>
      </c>
      <c r="D17" s="1" t="s">
        <v>31</v>
      </c>
      <c r="E17" s="1"/>
      <c r="F17" s="11">
        <v>0.180000</v>
      </c>
      <c r="G17" s="11"/>
      <c r="H17" s="12">
        <v>16.430000</v>
      </c>
      <c r="I17" s="12">
        <f ca="1">ROUND(INDIRECT(ADDRESS(ROW()+(0), COLUMN()+(-3), 1))*INDIRECT(ADDRESS(ROW()+(0), COLUMN()+(-1), 1)), 2)</f>
        <v>2.960000</v>
      </c>
    </row>
    <row r="18" spans="1:9" ht="13.50" thickBot="1" customHeight="1">
      <c r="A18" s="1" t="s">
        <v>32</v>
      </c>
      <c r="B18" s="1"/>
      <c r="C18" s="10" t="s">
        <v>33</v>
      </c>
      <c r="D18" s="1" t="s">
        <v>34</v>
      </c>
      <c r="E18" s="1"/>
      <c r="F18" s="11">
        <v>0.251000</v>
      </c>
      <c r="G18" s="11"/>
      <c r="H18" s="12">
        <v>18.130000</v>
      </c>
      <c r="I18" s="12">
        <f ca="1">ROUND(INDIRECT(ADDRESS(ROW()+(0), COLUMN()+(-3), 1))*INDIRECT(ADDRESS(ROW()+(0), COLUMN()+(-1), 1)), 2)</f>
        <v>4.550000</v>
      </c>
    </row>
    <row r="19" spans="1:9" ht="13.50" thickBot="1" customHeight="1">
      <c r="A19" s="1" t="s">
        <v>35</v>
      </c>
      <c r="B19" s="1"/>
      <c r="C19" s="10" t="s">
        <v>36</v>
      </c>
      <c r="D19" s="1" t="s">
        <v>37</v>
      </c>
      <c r="E19" s="1"/>
      <c r="F19" s="13">
        <v>0.251000</v>
      </c>
      <c r="G19" s="13"/>
      <c r="H19" s="14">
        <v>16.430000</v>
      </c>
      <c r="I19" s="14">
        <f ca="1">ROUND(INDIRECT(ADDRESS(ROW()+(0), COLUMN()+(-3), 1))*INDIRECT(ADDRESS(ROW()+(0), COLUMN()+(-1), 1)), 2)</f>
        <v>4.120000</v>
      </c>
    </row>
    <row r="20" spans="1:9" ht="13.50" thickBot="1" customHeight="1">
      <c r="A20" s="15"/>
      <c r="B20" s="15"/>
      <c r="C20" s="15"/>
      <c r="D20" s="15"/>
      <c r="E20" s="15"/>
      <c r="F20" s="9" t="s">
        <v>38</v>
      </c>
      <c r="G20" s="9"/>
      <c r="H20" s="9"/>
      <c r="I20" s="17">
        <f ca="1">ROUND(SUM(INDIRECT(ADDRESS(ROW()+(-1), COLUMN()+(0), 1)),INDIRECT(ADDRESS(ROW()+(-2), COLUMN()+(0), 1)),INDIRECT(ADDRESS(ROW()+(-3), COLUMN()+(0), 1)),INDIRECT(ADDRESS(ROW()+(-4), COLUMN()+(0), 1))), 2)</f>
        <v>14.890000</v>
      </c>
    </row>
    <row r="21" spans="1:9" ht="13.50" thickBot="1" customHeight="1">
      <c r="A21" s="15">
        <v>3.000000</v>
      </c>
      <c r="B21" s="15"/>
      <c r="C21" s="15"/>
      <c r="D21" s="18" t="s">
        <v>39</v>
      </c>
      <c r="E21" s="18"/>
      <c r="F21" s="18"/>
      <c r="G21" s="18"/>
      <c r="H21" s="15"/>
      <c r="I21" s="15"/>
    </row>
    <row r="22" spans="1:9" ht="13.50" thickBot="1" customHeight="1">
      <c r="A22" s="19"/>
      <c r="B22" s="19"/>
      <c r="C22" s="20" t="s">
        <v>40</v>
      </c>
      <c r="D22" s="19" t="s">
        <v>41</v>
      </c>
      <c r="E22" s="19"/>
      <c r="F22" s="13">
        <v>2.000000</v>
      </c>
      <c r="G22" s="13"/>
      <c r="H22" s="14">
        <f ca="1">ROUND(SUM(INDIRECT(ADDRESS(ROW()+(-2), COLUMN()+(1), 1)),INDIRECT(ADDRESS(ROW()+(-8), COLUMN()+(1), 1))), 2)</f>
        <v>181.770000</v>
      </c>
      <c r="I22" s="14">
        <f ca="1">ROUND(INDIRECT(ADDRESS(ROW()+(0), COLUMN()+(-3), 1))*INDIRECT(ADDRESS(ROW()+(0), COLUMN()+(-1), 1))/100, 2)</f>
        <v>3.640000</v>
      </c>
    </row>
    <row r="23" spans="1:9" ht="13.50" thickBot="1" customHeight="1">
      <c r="A23" s="21" t="s">
        <v>42</v>
      </c>
      <c r="B23" s="21"/>
      <c r="C23" s="22"/>
      <c r="D23" s="23"/>
      <c r="E23" s="23"/>
      <c r="F23" s="24" t="s">
        <v>43</v>
      </c>
      <c r="G23" s="24"/>
      <c r="H23" s="25"/>
      <c r="I23" s="26">
        <f ca="1">ROUND(SUM(INDIRECT(ADDRESS(ROW()+(-1), COLUMN()+(0), 1)),INDIRECT(ADDRESS(ROW()+(-3), COLUMN()+(0), 1)),INDIRECT(ADDRESS(ROW()+(-9), COLUMN()+(0), 1))), 2)</f>
        <v>185.410000</v>
      </c>
    </row>
    <row r="26" spans="1:9" ht="13.50" thickBot="1" customHeight="1">
      <c r="A26" s="27" t="s">
        <v>44</v>
      </c>
      <c r="B26" s="27"/>
      <c r="C26" s="27"/>
      <c r="D26" s="27"/>
      <c r="E26" s="27" t="s">
        <v>45</v>
      </c>
      <c r="F26" s="27"/>
      <c r="G26" s="27" t="s">
        <v>46</v>
      </c>
      <c r="H26" s="27"/>
      <c r="I26" s="27" t="s">
        <v>47</v>
      </c>
    </row>
    <row r="27" spans="1:9" ht="13.50" thickBot="1" customHeight="1">
      <c r="A27" s="28" t="s">
        <v>48</v>
      </c>
      <c r="B27" s="28"/>
      <c r="C27" s="28"/>
      <c r="D27" s="28"/>
      <c r="E27" s="29">
        <v>1072015.000000</v>
      </c>
      <c r="F27" s="29"/>
      <c r="G27" s="29">
        <v>1072016.000000</v>
      </c>
      <c r="H27" s="29"/>
      <c r="I27" s="29" t="s">
        <v>49</v>
      </c>
    </row>
    <row r="28" spans="1:9" ht="24.00" thickBot="1" customHeight="1">
      <c r="A28" s="30" t="s">
        <v>50</v>
      </c>
      <c r="B28" s="30"/>
      <c r="C28" s="30"/>
      <c r="D28" s="30"/>
      <c r="E28" s="31"/>
      <c r="F28" s="31"/>
      <c r="G28" s="31"/>
      <c r="H28" s="31"/>
      <c r="I28" s="31"/>
    </row>
    <row r="31" spans="1:1" ht="33.75" thickBot="1" customHeight="1">
      <c r="A31" s="1" t="s">
        <v>51</v>
      </c>
      <c r="B31" s="1"/>
      <c r="C31" s="1"/>
      <c r="D31" s="1"/>
      <c r="E31" s="1"/>
      <c r="F31" s="1"/>
      <c r="G31" s="1"/>
      <c r="H31" s="1"/>
      <c r="I31" s="1"/>
    </row>
    <row r="32" spans="1:1" ht="33.75" thickBot="1" customHeight="1">
      <c r="A32" s="1" t="s">
        <v>52</v>
      </c>
      <c r="B32" s="1"/>
      <c r="C32" s="1"/>
      <c r="D32" s="1"/>
      <c r="E32" s="1"/>
      <c r="F32" s="1"/>
      <c r="G32" s="1"/>
      <c r="H32" s="1"/>
      <c r="I32" s="1"/>
    </row>
    <row r="33" spans="1:1" ht="33.75" thickBot="1" customHeight="1">
      <c r="A33" s="1" t="s">
        <v>53</v>
      </c>
      <c r="B33" s="1"/>
      <c r="C33" s="1"/>
      <c r="D33" s="1"/>
      <c r="E33" s="1"/>
      <c r="F33" s="1"/>
      <c r="G33" s="1"/>
      <c r="H33" s="1"/>
      <c r="I33" s="1"/>
    </row>
  </sheetData>
  <mergeCells count="58">
    <mergeCell ref="A1:I1"/>
    <mergeCell ref="C3:I3"/>
    <mergeCell ref="A5:I5"/>
    <mergeCell ref="A8:B8"/>
    <mergeCell ref="D8:E8"/>
    <mergeCell ref="F8:G8"/>
    <mergeCell ref="A9:B9"/>
    <mergeCell ref="D9:G9"/>
    <mergeCell ref="A10:B10"/>
    <mergeCell ref="D10:E10"/>
    <mergeCell ref="F10:G10"/>
    <mergeCell ref="A11:B11"/>
    <mergeCell ref="D11:E11"/>
    <mergeCell ref="F11:G11"/>
    <mergeCell ref="A12:B12"/>
    <mergeCell ref="D12:E12"/>
    <mergeCell ref="F12:G12"/>
    <mergeCell ref="A13:B13"/>
    <mergeCell ref="D13:E13"/>
    <mergeCell ref="F13:G13"/>
    <mergeCell ref="A14:B14"/>
    <mergeCell ref="D14:E14"/>
    <mergeCell ref="F14:H14"/>
    <mergeCell ref="A15:B15"/>
    <mergeCell ref="D15:G15"/>
    <mergeCell ref="A16:B16"/>
    <mergeCell ref="D16:E16"/>
    <mergeCell ref="F16:G16"/>
    <mergeCell ref="A17:B17"/>
    <mergeCell ref="D17:E17"/>
    <mergeCell ref="F17:G17"/>
    <mergeCell ref="A18:B18"/>
    <mergeCell ref="D18:E18"/>
    <mergeCell ref="F18:G18"/>
    <mergeCell ref="A19:B19"/>
    <mergeCell ref="D19:E19"/>
    <mergeCell ref="F19:G19"/>
    <mergeCell ref="A20:B20"/>
    <mergeCell ref="D20:E20"/>
    <mergeCell ref="F20:H20"/>
    <mergeCell ref="A21:B21"/>
    <mergeCell ref="D21:G21"/>
    <mergeCell ref="A22:B22"/>
    <mergeCell ref="D22:E22"/>
    <mergeCell ref="F22:G22"/>
    <mergeCell ref="A23:E23"/>
    <mergeCell ref="F23:H23"/>
    <mergeCell ref="A26:D26"/>
    <mergeCell ref="E26:F26"/>
    <mergeCell ref="G26:H26"/>
    <mergeCell ref="A27:D27"/>
    <mergeCell ref="E27:F28"/>
    <mergeCell ref="G27:H28"/>
    <mergeCell ref="I27:I28"/>
    <mergeCell ref="A28:D28"/>
    <mergeCell ref="A31:I31"/>
    <mergeCell ref="A32:I32"/>
    <mergeCell ref="A33:I33"/>
  </mergeCells>
  <pageMargins left="0.620079" right="0.472441" top="0.472441" bottom="0.472441" header="0.0" footer="0.0"/>
  <pageSetup paperSize="9" orientation="portrait"/>
  <rowBreaks count="0" manualBreakCount="0">
    </rowBreaks>
</worksheet>
</file>