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<sst xmlns="http://schemas.openxmlformats.org/spreadsheetml/2006/main" count="80" uniqueCount="80">
  <si>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</si>
  <si>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FBY100</t>
  </si>
  <si>
    <t xml:space="preserve">m²</t>
  </si>
  <si>
    <t xml:space="preserve">Tabique de placas de yeso laminado y lana mineral. Catálogo ATEDY-AFELMA.</t>
  </si>
  <si>
    <r>
      <rPr>
        <b/>
        <sz val="8.25"/>
        <color rgb="FF000000"/>
        <rFont val="Arial"/>
        <family val="2"/>
      </rPr>
      <t xml:space="preserve">Tabique simple</t>
    </r>
    <r>
      <rPr>
        <sz val="8.25"/>
        <color rgb="FF000000"/>
        <rFont val="Arial"/>
        <family val="2"/>
      </rPr>
      <t xml:space="preserve"> de placas de yeso laminado y lana mineral, sistema </t>
    </r>
    <r>
      <rPr>
        <b/>
        <sz val="8.25"/>
        <color rgb="FF000000"/>
        <rFont val="Arial"/>
        <family val="2"/>
      </rPr>
      <t xml:space="preserve">PYL 78/600(48) LM</t>
    </r>
    <r>
      <rPr>
        <sz val="8.25"/>
        <color rgb="FF000000"/>
        <rFont val="Arial"/>
        <family val="2"/>
      </rPr>
      <t xml:space="preserve">, catálogo ATEDY-AFELMA, de </t>
    </r>
    <r>
      <rPr>
        <b/>
        <sz val="8.25"/>
        <color rgb="FF000000"/>
        <rFont val="Arial"/>
        <family val="2"/>
      </rPr>
      <t xml:space="preserve">78</t>
    </r>
    <r>
      <rPr>
        <sz val="8.25"/>
        <color rgb="FF000000"/>
        <rFont val="Arial"/>
        <family val="2"/>
      </rPr>
      <t xml:space="preserve"> mm de espesor total, compuesto por </t>
    </r>
    <r>
      <rPr>
        <b/>
        <sz val="8.25"/>
        <color rgb="FF000000"/>
        <rFont val="Arial"/>
        <family val="2"/>
      </rPr>
      <t xml:space="preserve">una estructura autoportante de perfiles metálicos de acero galvanizado de 48 mm de anchura formada por montantes (elementos verticales) y canales (elementos horizontales), con una separación entre montantes de 600 mm y una disposición normal "N"; a la que se atornilla una placa de yeso laminado A / UNE-EN 520 - 1200 / longitud / 15 / con los bordes longitudinales afinados, Standard "KNAUF" en cada cara y aislamiento de panel semirrígido de lana de roca volcánica Rockcalm -E- 211 "ROCKWOOL", según UNE-EN 13162, no revestido, de 40 mm de espesor, colocado en el alma</t>
    </r>
    <r>
      <rPr>
        <sz val="8.25"/>
        <color rgb="FF000000"/>
        <rFont val="Arial"/>
        <family val="2"/>
      </rPr>
      <t xml:space="preserve">. El precio incluye la resolución de encuentros y puntos singulares y las ayudas de albañilería para instalaciones.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</si>
  <si>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</si>
  <si>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</si>
  <si>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</si>
  <si>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</si>
  <si>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</si>
  <si>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</si>
  <si>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</si>
  <si>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</si>
  <si>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</si>
  <si>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anchura, resistencia térmica 0,10 m²K/W, conductividad térmica 0,032 W/(mK).</t>
  </si>
  <si>
    <t xml:space="preserve">mt12pfk020c</t>
  </si>
  <si>
    <t xml:space="preserve">m</t>
  </si>
  <si>
    <t xml:space="preserve">Canal 48/30 "KNAUF" de acero galvanizado, según UNE-EN 14195.</t>
  </si>
  <si>
    <t xml:space="preserve">mt12pfk010c</t>
  </si>
  <si>
    <t xml:space="preserve">m</t>
  </si>
  <si>
    <t xml:space="preserve">Montante 48/35 "KNAUF" de acero galvanizado, según UNE-EN 14195.</t>
  </si>
  <si>
    <t xml:space="preserve">mt16lrw030ebl</t>
  </si>
  <si>
    <t xml:space="preserve">m²</t>
  </si>
  <si>
    <t xml:space="preserve">Panel semirrígido de lana de roca volcánica Rockcalm -E- 211 "ROCKWOOL", según UNE-EN 13162, no revestido, de 40 mm de espesor, resistencia térmica 1,1 m²K/W, conductividad térmica 0,035 W/(mK), densidad 40 kg/m³, calor específico 840 J/kgK y factor de resistencia a la difusión del vapor de agua 1,3.</t>
  </si>
  <si>
    <t xml:space="preserve">mt12ppk010b</t>
  </si>
  <si>
    <t xml:space="preserve">m²</t>
  </si>
  <si>
    <t xml:space="preserve">Placa de yeso laminado A / UNE-EN 520 - 1200 / longitud / 15 / con los bordes longitudinales afinados, Standard "KNAUF".</t>
  </si>
  <si>
    <t xml:space="preserve">mt12ptk010cc</t>
  </si>
  <si>
    <t xml:space="preserve">Ud</t>
  </si>
  <si>
    <t xml:space="preserve">Tornillo autoperforante TN "KNAUF" 3,5x25.</t>
  </si>
  <si>
    <t xml:space="preserve">mt12psg220</t>
  </si>
  <si>
    <t xml:space="preserve">Ud</t>
  </si>
  <si>
    <t xml:space="preserve">Fijación compuesta por taco y tornillo 5x27.</t>
  </si>
  <si>
    <t xml:space="preserve">mt12pck010a</t>
  </si>
  <si>
    <t xml:space="preserve">m</t>
  </si>
  <si>
    <t xml:space="preserve">Cinta de juntas "KNAUF" de 50 mm de anchura.</t>
  </si>
  <si>
    <t xml:space="preserve">mt12pik015d</t>
  </si>
  <si>
    <t xml:space="preserve">kg</t>
  </si>
  <si>
    <t xml:space="preserve">Pasta de agarre Perlfix "KNAUF", de fraguado rápido (30 minutos), Euroclase A1 de reacción al fuego, según UNE-EN 13501-1, rango de temperatura de trabajo de 5 a 30°C, para aplicación manual, según UNE-EN 13963.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</si>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</sst>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4.0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1.200000</v>
      </c>
      <c r="H10" s="10"/>
      <c r="I10" s="11">
        <v>0.220000</v>
      </c>
      <c r="J10" s="11">
        <f ca="1">ROUND(INDIRECT(ADDRESS(ROW()+(0), COLUMN()+(-3), 1))*INDIRECT(ADDRESS(ROW()+(0), COLUMN()+(-1), 1)), 2)</f>
        <v>0.260000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0.700000</v>
      </c>
      <c r="H11" s="10"/>
      <c r="I11" s="11">
        <v>0.940000</v>
      </c>
      <c r="J11" s="11">
        <f ca="1">ROUND(INDIRECT(ADDRESS(ROW()+(0), COLUMN()+(-3), 1))*INDIRECT(ADDRESS(ROW()+(0), COLUMN()+(-1), 1)), 2)</f>
        <v>0.660000</v>
      </c>
    </row>
    <row r="12" spans="1:10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2.000000</v>
      </c>
      <c r="H12" s="10"/>
      <c r="I12" s="11">
        <v>1.200000</v>
      </c>
      <c r="J12" s="11">
        <f ca="1">ROUND(INDIRECT(ADDRESS(ROW()+(0), COLUMN()+(-3), 1))*INDIRECT(ADDRESS(ROW()+(0), COLUMN()+(-1), 1)), 2)</f>
        <v>2.400000</v>
      </c>
    </row>
    <row r="13" spans="1:10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1.050000</v>
      </c>
      <c r="H13" s="10"/>
      <c r="I13" s="11">
        <v>4.240000</v>
      </c>
      <c r="J13" s="11">
        <f ca="1">ROUND(INDIRECT(ADDRESS(ROW()+(0), COLUMN()+(-3), 1))*INDIRECT(ADDRESS(ROW()+(0), COLUMN()+(-1), 1)), 2)</f>
        <v>4.450000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2.100000</v>
      </c>
      <c r="H14" s="10"/>
      <c r="I14" s="11">
        <v>4.130000</v>
      </c>
      <c r="J14" s="11">
        <f ca="1">ROUND(INDIRECT(ADDRESS(ROW()+(0), COLUMN()+(-3), 1))*INDIRECT(ADDRESS(ROW()+(0), COLUMN()+(-1), 1)), 2)</f>
        <v>8.670000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29.000000</v>
      </c>
      <c r="H15" s="10"/>
      <c r="I15" s="11">
        <v>0.010000</v>
      </c>
      <c r="J15" s="11">
        <f ca="1">ROUND(INDIRECT(ADDRESS(ROW()+(0), COLUMN()+(-3), 1))*INDIRECT(ADDRESS(ROW()+(0), COLUMN()+(-1), 1)), 2)</f>
        <v>0.290000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1.600000</v>
      </c>
      <c r="H16" s="10"/>
      <c r="I16" s="11">
        <v>0.060000</v>
      </c>
      <c r="J16" s="11">
        <f ca="1">ROUND(INDIRECT(ADDRESS(ROW()+(0), COLUMN()+(-3), 1))*INDIRECT(ADDRESS(ROW()+(0), COLUMN()+(-1), 1)), 2)</f>
        <v>0.100000</v>
      </c>
    </row>
    <row r="17" spans="1:10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3.200000</v>
      </c>
      <c r="H17" s="10"/>
      <c r="I17" s="11">
        <v>0.030000</v>
      </c>
      <c r="J17" s="11">
        <f ca="1">ROUND(INDIRECT(ADDRESS(ROW()+(0), COLUMN()+(-3), 1))*INDIRECT(ADDRESS(ROW()+(0), COLUMN()+(-1), 1)), 2)</f>
        <v>0.100000</v>
      </c>
    </row>
    <row r="18" spans="1:10" ht="45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0.100000</v>
      </c>
      <c r="H18" s="10"/>
      <c r="I18" s="11">
        <v>0.460000</v>
      </c>
      <c r="J18" s="11">
        <f ca="1">ROUND(INDIRECT(ADDRESS(ROW()+(0), COLUMN()+(-3), 1))*INDIRECT(ADDRESS(ROW()+(0), COLUMN()+(-1), 1)), 2)</f>
        <v>0.050000</v>
      </c>
    </row>
    <row r="19" spans="1:10" ht="45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2">
        <v>0.600000</v>
      </c>
      <c r="H19" s="12"/>
      <c r="I19" s="13">
        <v>0.790000</v>
      </c>
      <c r="J19" s="13">
        <f ca="1">ROUND(INDIRECT(ADDRESS(ROW()+(0), COLUMN()+(-3), 1))*INDIRECT(ADDRESS(ROW()+(0), COLUMN()+(-1), 1)), 2)</f>
        <v>0.470000</v>
      </c>
    </row>
    <row r="20" spans="1:10" ht="13.50" thickBot="1" customHeight="1">
      <c r="A20" s="14"/>
      <c r="B20" s="14"/>
      <c r="C20" s="14"/>
      <c r="D20" s="14"/>
      <c r="E20" s="14"/>
      <c r="F20" s="14"/>
      <c r="G20" s="8" t="s">
        <v>42</v>
      </c>
      <c r="H20" s="8"/>
      <c r="I20" s="8"/>
      <c r="J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17.450000</v>
      </c>
    </row>
    <row r="21" spans="1:10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7"/>
      <c r="H21" s="17"/>
      <c r="I21" s="14"/>
      <c r="J21" s="14"/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0">
        <v>0.309000</v>
      </c>
      <c r="H22" s="10"/>
      <c r="I22" s="11">
        <v>18.130000</v>
      </c>
      <c r="J22" s="11">
        <f ca="1">ROUND(INDIRECT(ADDRESS(ROW()+(0), COLUMN()+(-3), 1))*INDIRECT(ADDRESS(ROW()+(0), COLUMN()+(-1), 1)), 2)</f>
        <v>5.600000</v>
      </c>
    </row>
    <row r="23" spans="1:10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"/>
      <c r="G23" s="12">
        <v>0.309000</v>
      </c>
      <c r="H23" s="12"/>
      <c r="I23" s="13">
        <v>16.430000</v>
      </c>
      <c r="J23" s="13">
        <f ca="1">ROUND(INDIRECT(ADDRESS(ROW()+(0), COLUMN()+(-3), 1))*INDIRECT(ADDRESS(ROW()+(0), COLUMN()+(-1), 1)), 2)</f>
        <v>5.080000</v>
      </c>
    </row>
    <row r="24" spans="1:10" ht="13.50" thickBot="1" customHeight="1">
      <c r="A24" s="14"/>
      <c r="B24" s="14"/>
      <c r="C24" s="14"/>
      <c r="D24" s="14"/>
      <c r="E24" s="14"/>
      <c r="F24" s="14"/>
      <c r="G24" s="8" t="s">
        <v>50</v>
      </c>
      <c r="H24" s="8"/>
      <c r="I24" s="8"/>
      <c r="J24" s="16">
        <f ca="1">ROUND(SUM(INDIRECT(ADDRESS(ROW()+(-1), COLUMN()+(0), 1)),INDIRECT(ADDRESS(ROW()+(-2), COLUMN()+(0), 1))), 2)</f>
        <v>10.680000</v>
      </c>
    </row>
    <row r="25" spans="1:10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7"/>
      <c r="H25" s="17"/>
      <c r="I25" s="14"/>
      <c r="J25" s="14"/>
    </row>
    <row r="26" spans="1:10" ht="13.50" thickBot="1" customHeight="1">
      <c r="A26" s="18"/>
      <c r="B26" s="18"/>
      <c r="C26" s="19" t="s">
        <v>52</v>
      </c>
      <c r="D26" s="19"/>
      <c r="E26" s="18" t="s">
        <v>53</v>
      </c>
      <c r="F26" s="18"/>
      <c r="G26" s="12">
        <v>2.000000</v>
      </c>
      <c r="H26" s="12"/>
      <c r="I26" s="13">
        <f ca="1">ROUND(SUM(INDIRECT(ADDRESS(ROW()+(-2), COLUMN()+(1), 1)),INDIRECT(ADDRESS(ROW()+(-6), COLUMN()+(1), 1))), 2)</f>
        <v>28.130000</v>
      </c>
      <c r="J26" s="13">
        <f ca="1">ROUND(INDIRECT(ADDRESS(ROW()+(0), COLUMN()+(-3), 1))*INDIRECT(ADDRESS(ROW()+(0), COLUMN()+(-1), 1))/100, 2)</f>
        <v>0.560000</v>
      </c>
    </row>
    <row r="27" spans="1:10" ht="13.50" thickBot="1" customHeight="1">
      <c r="A27" s="20" t="s">
        <v>54</v>
      </c>
      <c r="B27" s="20"/>
      <c r="C27" s="21"/>
      <c r="D27" s="21"/>
      <c r="E27" s="22"/>
      <c r="F27" s="22"/>
      <c r="G27" s="23" t="s">
        <v>55</v>
      </c>
      <c r="H27" s="23"/>
      <c r="I27" s="24"/>
      <c r="J27" s="25">
        <f ca="1">ROUND(SUM(INDIRECT(ADDRESS(ROW()+(-1), COLUMN()+(0), 1)),INDIRECT(ADDRESS(ROW()+(-3), COLUMN()+(0), 1)),INDIRECT(ADDRESS(ROW()+(-7), COLUMN()+(0), 1))), 2)</f>
        <v>28.690000</v>
      </c>
    </row>
    <row r="30" spans="1:10" ht="13.50" thickBot="1" customHeight="1">
      <c r="A30" s="26" t="s">
        <v>56</v>
      </c>
      <c r="B30" s="26"/>
      <c r="C30" s="26"/>
      <c r="D30" s="26"/>
      <c r="E30" s="26"/>
      <c r="F30" s="26" t="s">
        <v>57</v>
      </c>
      <c r="G30" s="26"/>
      <c r="H30" s="26" t="s">
        <v>58</v>
      </c>
      <c r="I30" s="26"/>
      <c r="J30" s="26" t="s">
        <v>59</v>
      </c>
    </row>
    <row r="31" spans="1:10" ht="13.50" thickBot="1" customHeight="1">
      <c r="A31" s="27" t="s">
        <v>60</v>
      </c>
      <c r="B31" s="27"/>
      <c r="C31" s="27"/>
      <c r="D31" s="27"/>
      <c r="E31" s="27"/>
      <c r="F31" s="28">
        <v>112006.000000</v>
      </c>
      <c r="G31" s="28"/>
      <c r="H31" s="28">
        <v>112007.000000</v>
      </c>
      <c r="I31" s="28"/>
      <c r="J31" s="28" t="s">
        <v>61</v>
      </c>
    </row>
    <row r="32" spans="1:10" ht="24.00" thickBot="1" customHeight="1">
      <c r="A32" s="29" t="s">
        <v>62</v>
      </c>
      <c r="B32" s="29"/>
      <c r="C32" s="29"/>
      <c r="D32" s="29"/>
      <c r="E32" s="29"/>
      <c r="F32" s="30"/>
      <c r="G32" s="30"/>
      <c r="H32" s="30"/>
      <c r="I32" s="30"/>
      <c r="J32" s="30"/>
    </row>
    <row r="33" spans="1:10" ht="13.50" thickBot="1" customHeight="1">
      <c r="A33" s="31" t="s">
        <v>63</v>
      </c>
      <c r="B33" s="31"/>
      <c r="C33" s="31"/>
      <c r="D33" s="31"/>
      <c r="E33" s="31"/>
      <c r="F33" s="32">
        <v>112007.000000</v>
      </c>
      <c r="G33" s="32"/>
      <c r="H33" s="32">
        <v>112007.000000</v>
      </c>
      <c r="I33" s="32"/>
      <c r="J33" s="32"/>
    </row>
    <row r="34" spans="1:10" ht="13.50" thickBot="1" customHeight="1">
      <c r="A34" s="27" t="s">
        <v>64</v>
      </c>
      <c r="B34" s="27"/>
      <c r="C34" s="27"/>
      <c r="D34" s="27"/>
      <c r="E34" s="27"/>
      <c r="F34" s="28">
        <v>1072015.000000</v>
      </c>
      <c r="G34" s="28"/>
      <c r="H34" s="28">
        <v>1072016.000000</v>
      </c>
      <c r="I34" s="28"/>
      <c r="J34" s="28" t="s">
        <v>65</v>
      </c>
    </row>
    <row r="35" spans="1:10" ht="24.00" thickBot="1" customHeight="1">
      <c r="A35" s="31" t="s">
        <v>66</v>
      </c>
      <c r="B35" s="31"/>
      <c r="C35" s="31"/>
      <c r="D35" s="31"/>
      <c r="E35" s="31"/>
      <c r="F35" s="32"/>
      <c r="G35" s="32"/>
      <c r="H35" s="32"/>
      <c r="I35" s="32"/>
      <c r="J35" s="32"/>
    </row>
    <row r="36" spans="1:10" ht="13.50" thickBot="1" customHeight="1">
      <c r="A36" s="27" t="s">
        <v>67</v>
      </c>
      <c r="B36" s="27"/>
      <c r="C36" s="27"/>
      <c r="D36" s="27"/>
      <c r="E36" s="27"/>
      <c r="F36" s="28">
        <v>162010.000000</v>
      </c>
      <c r="G36" s="28"/>
      <c r="H36" s="28">
        <v>1122010.000000</v>
      </c>
      <c r="I36" s="28"/>
      <c r="J36" s="28" t="s">
        <v>68</v>
      </c>
    </row>
    <row r="37" spans="1:10" ht="13.50" thickBot="1" customHeight="1">
      <c r="A37" s="31" t="s">
        <v>69</v>
      </c>
      <c r="B37" s="31"/>
      <c r="C37" s="31"/>
      <c r="D37" s="31"/>
      <c r="E37" s="31"/>
      <c r="F37" s="32"/>
      <c r="G37" s="32"/>
      <c r="H37" s="32"/>
      <c r="I37" s="32"/>
      <c r="J37" s="32"/>
    </row>
    <row r="38" spans="1:10" ht="13.50" thickBot="1" customHeight="1">
      <c r="A38" s="27" t="s">
        <v>70</v>
      </c>
      <c r="B38" s="27"/>
      <c r="C38" s="27"/>
      <c r="D38" s="27"/>
      <c r="E38" s="27"/>
      <c r="F38" s="28">
        <v>192006.000000</v>
      </c>
      <c r="G38" s="28"/>
      <c r="H38" s="28">
        <v>192007.000000</v>
      </c>
      <c r="I38" s="28"/>
      <c r="J38" s="28" t="s">
        <v>71</v>
      </c>
    </row>
    <row r="39" spans="1:10" ht="24.00" thickBot="1" customHeight="1">
      <c r="A39" s="31" t="s">
        <v>72</v>
      </c>
      <c r="B39" s="31"/>
      <c r="C39" s="31"/>
      <c r="D39" s="31"/>
      <c r="E39" s="31"/>
      <c r="F39" s="32"/>
      <c r="G39" s="32"/>
      <c r="H39" s="32"/>
      <c r="I39" s="32"/>
      <c r="J39" s="32"/>
    </row>
    <row r="40" spans="1:10" ht="13.50" thickBot="1" customHeight="1">
      <c r="A40" s="27" t="s">
        <v>73</v>
      </c>
      <c r="B40" s="27"/>
      <c r="C40" s="27"/>
      <c r="D40" s="27"/>
      <c r="E40" s="27"/>
      <c r="F40" s="28">
        <v>132006.000000</v>
      </c>
      <c r="G40" s="28"/>
      <c r="H40" s="28">
        <v>132007.000000</v>
      </c>
      <c r="I40" s="28"/>
      <c r="J40" s="28" t="s">
        <v>74</v>
      </c>
    </row>
    <row r="41" spans="1:10" ht="24.00" thickBot="1" customHeight="1">
      <c r="A41" s="29" t="s">
        <v>75</v>
      </c>
      <c r="B41" s="29"/>
      <c r="C41" s="29"/>
      <c r="D41" s="29"/>
      <c r="E41" s="29"/>
      <c r="F41" s="30"/>
      <c r="G41" s="30"/>
      <c r="H41" s="30"/>
      <c r="I41" s="30"/>
      <c r="J41" s="30"/>
    </row>
    <row r="42" spans="1:10" ht="13.50" thickBot="1" customHeight="1">
      <c r="A42" s="31" t="s">
        <v>76</v>
      </c>
      <c r="B42" s="31"/>
      <c r="C42" s="31"/>
      <c r="D42" s="31"/>
      <c r="E42" s="31"/>
      <c r="F42" s="32">
        <v>112007.000000</v>
      </c>
      <c r="G42" s="32"/>
      <c r="H42" s="32">
        <v>112007.000000</v>
      </c>
      <c r="I42" s="32"/>
      <c r="J42" s="32"/>
    </row>
    <row r="45" spans="1:1" ht="33.75" thickBot="1" customHeight="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78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2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5:J45"/>
    <mergeCell ref="A46:J46"/>
    <mergeCell ref="A47:J47"/>
  </mergeCells>
  <pageMargins left="0.620079" right="0.472441" top="0.472441" bottom="0.472441" header="0.0" footer="0.0"/>
  <pageSetup paperSize="9" orientation="portrait"/>
  <rowBreaks count="0" manualBreakCount="0">
    </rowBreaks>
</worksheet>
</file>